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50" windowWidth="17220" windowHeight="12750" firstSheet="1" activeTab="1"/>
  </bookViews>
  <sheets>
    <sheet name="СТ-ИП (план)" sheetId="1" state="hidden" r:id="rId1"/>
    <sheet name="СТ-ИП(ПЛАН)" sheetId="2" r:id="rId2"/>
    <sheet name="Лист3" sheetId="3" r:id="rId3"/>
  </sheets>
  <definedNames>
    <definedName name="_xlnm.Print_Titles" localSheetId="1">'СТ-ИП(ПЛАН)'!$12:$12</definedName>
    <definedName name="_xlnm.Print_Area" localSheetId="0">'СТ-ИП (план)'!$A$1:$L$13</definedName>
    <definedName name="_xlnm.Print_Area" localSheetId="1">'СТ-ИП(ПЛАН)'!$A$1:$M$20</definedName>
  </definedNames>
  <calcPr calcId="145621"/>
</workbook>
</file>

<file path=xl/calcChain.xml><?xml version="1.0" encoding="utf-8"?>
<calcChain xmlns="http://schemas.openxmlformats.org/spreadsheetml/2006/main">
  <c r="I13" i="2" l="1"/>
  <c r="L10" i="1" l="1"/>
  <c r="H36" i="1"/>
  <c r="H35" i="1"/>
  <c r="H34" i="1"/>
  <c r="H33" i="1"/>
  <c r="H32" i="1"/>
  <c r="H31" i="1"/>
  <c r="H30" i="1"/>
  <c r="H29" i="1"/>
  <c r="H28" i="1"/>
  <c r="F27" i="1"/>
  <c r="H27" i="1" s="1"/>
  <c r="H26" i="1"/>
  <c r="H25" i="1"/>
  <c r="F24" i="1"/>
  <c r="H24" i="1" s="1"/>
  <c r="H23" i="1"/>
  <c r="H22" i="1"/>
  <c r="H21" i="1"/>
  <c r="H20" i="1"/>
  <c r="H19" i="1"/>
  <c r="H18" i="1"/>
  <c r="H17" i="1"/>
  <c r="H16" i="1"/>
  <c r="H15" i="1"/>
  <c r="H14" i="1"/>
  <c r="F10" i="1"/>
  <c r="G10" i="1"/>
  <c r="H11" i="1"/>
  <c r="H12" i="1"/>
  <c r="E10" i="1"/>
  <c r="H10" i="1" l="1"/>
</calcChain>
</file>

<file path=xl/sharedStrings.xml><?xml version="1.0" encoding="utf-8"?>
<sst xmlns="http://schemas.openxmlformats.org/spreadsheetml/2006/main" count="137" uniqueCount="85">
  <si>
    <t>Обеспечение надежного теплоснабжения</t>
  </si>
  <si>
    <t>Обеспечение бесперебойного теплоснабжения</t>
  </si>
  <si>
    <t>Реконструкция тепловых сетей квартала 31 Малой Охты</t>
  </si>
  <si>
    <t>Единица измерения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</si>
  <si>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Кроме того, составлена дополнительная Инвестиционная программа на 2012 год на сумму 183819 тыс</t>
    </r>
  </si>
  <si>
    <t>Наименование показателя</t>
  </si>
  <si>
    <t>амортизация</t>
  </si>
  <si>
    <t>Цель инвестиционной программы</t>
  </si>
  <si>
    <t>А.А. Юрков</t>
  </si>
  <si>
    <t>Информация об инвестиционной программе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</si>
  <si>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</si>
  <si>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</si>
  <si>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</si>
  <si>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</si>
  <si>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</si>
  <si>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</si>
  <si>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</si>
  <si>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</si>
  <si>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</si>
  <si>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</si>
  <si>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</si>
  <si>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 xml:space="preserve">Наименование показателя </t>
  </si>
  <si>
    <t>СТ-ИП (план)</t>
  </si>
  <si>
    <t>Инвестиционная программа ГУП "ТЭК СПб" на 2012-2014 гг.</t>
  </si>
  <si>
    <t>наименование инвестиционной программы</t>
  </si>
  <si>
    <t>По мероприятиям</t>
  </si>
  <si>
    <t>На весь период реализации</t>
  </si>
  <si>
    <t>2012 год</t>
  </si>
  <si>
    <t>2013 год</t>
  </si>
  <si>
    <t>2014 год</t>
  </si>
  <si>
    <t xml:space="preserve">за счет платы за подключение 
</t>
  </si>
  <si>
    <t>Из них наиболее значимые мероприятия:</t>
  </si>
  <si>
    <t>Обеспечение устойчивого и качественного теплоснабжения, обеспечение перспективных тепловых нагрузок и уменьшение затрат по транспортировке тепловой энергии</t>
  </si>
  <si>
    <t>Строительство новых  магистральных тепловых сетей кварталов новой застройки района "Северная долина" на перекрестке пр. Энгельса и 5-го Верхнего пер.вдоль проектируемых кварталов 6б, 7б, 14, 20, 15, 19, 18, 17а, 11,16, 12, 12а, 13 - 3 этап</t>
  </si>
  <si>
    <t>м</t>
  </si>
  <si>
    <t>Строительство тепловой сети от "Гражданской" котельной в квартал ограниченный: пр. Маршала Блюхера, Лабораторным пр., Бестужевской ул., Кушелевской дорогой с закрытием котельной на Лабораторном пр., 18 к.2</t>
  </si>
  <si>
    <t xml:space="preserve">Обеспечение подключения потребителей зоны перспективного строительства </t>
  </si>
  <si>
    <t>оптимизация работы оборудования котельной</t>
  </si>
  <si>
    <t>Полная замена систем автоматизации, реконструкция газомазутопроводов и электрооборудования котлов ПТВМ-50 №№6; 7; 8; 9 и котлов ДКВр-20/13 №№3; 4; 5 на  "4-Красносельской" котельной</t>
  </si>
  <si>
    <t>Котельная по адресу: Киевская, 16; Техническое перевооружение зоны теплоснабжения котельной по адресу: Киевская ул., д. 16, корп. 2, лит. А с увеличением ее мощности и закрытием встроенных газифицированных котельных по адресам: Киевская ул., д. 24/22, Смоленская ул., д. 31, корп. 2</t>
  </si>
  <si>
    <t>Реконструкция котельной</t>
  </si>
  <si>
    <t>подключение потребителей.</t>
  </si>
  <si>
    <t>Реконструкция  тепловых сетей в пос. Ленино Красносельского р-на</t>
  </si>
  <si>
    <t>Разработка проектной и рабочей документации на реконструкцию и строительство тепловой сети в зону теплоснабжения,  ограниченную ул. Ак.Крылова, Ушаковской наб., наб. р. Черная Речка (1 и 2 этап)</t>
  </si>
  <si>
    <t>Строительство магистральной тепловой сети от котельной "Парнас-4" по Центральной улице до УТ-7 на тепловой сети Ду 600 в месте пересечения со 2-ой Парковой ул.</t>
  </si>
  <si>
    <t>Для обеспечения теплоснабжения вновь застраеваемого кв. 78-А территории "Коломяги"</t>
  </si>
  <si>
    <t>Проектирование и строительство тепловой сети от Шуваловского пр. по Парашютной ул. для теплоснабжения северной части кв. 78-А "Коломяги"</t>
  </si>
  <si>
    <t>Выполнение проектно-изыскательских и строительно-монтажных работ по строительству тепловой сети от УТ-3 по Парашютной ул., до УТ-2 по ул. Глухарская для теплоснабжения перспективной застройки кв.  75, 78 "Каменка"</t>
  </si>
  <si>
    <t>Для обеспечения теплоснабжения вновь застраеваемого кв.75 А района "Каменка"</t>
  </si>
  <si>
    <t>Реконструкция котельной по ул. Харченко, д. 4, лит. А, пом. 1Н с системой теплоснабжения и закрытием котельных по адресам: Лесной пр., д. 39, корп. 5, пом 1Н, лит. К и Кантемировская ул., д. 35, лит. А, корп. 2 в части строительства тепловой сети к жилому дому по адресу: Литовская ул., д. 9</t>
  </si>
  <si>
    <t>Подключение жилого дома</t>
  </si>
  <si>
    <t>Тепловые сети для подключения новых потребителей</t>
  </si>
  <si>
    <t>Подключение новых потребителей</t>
  </si>
  <si>
    <t>Объекты ГУП "ТЭК СПб"; Монтаж и модернизация систем АПС, пожаротушение, извещение о ЧС.</t>
  </si>
  <si>
    <t>Котельные ФЭИ; Замена паровых котлов</t>
  </si>
  <si>
    <t>Котельные ФЭИ; Замена, реконструкция, техническое перевооружение мазутных баков, резервуаров (СМР)</t>
  </si>
  <si>
    <t>Реконструкция оборудования на котельные ФЭИ</t>
  </si>
  <si>
    <t>Модернизация котельных в части монтажа узлов учёта тепловой энергии</t>
  </si>
  <si>
    <t>Реконструкция  тепловых сетей</t>
  </si>
  <si>
    <t xml:space="preserve">Повышение надежности теплоснабжения. </t>
  </si>
  <si>
    <t>Реконструкция внутриквартальных тепловых сетей в квартале 28-29 Малой Охты, ограниченном Новочеркасским пр., ул. Гранитной, пр. Шаумяна, Таллинской ул.</t>
  </si>
  <si>
    <t xml:space="preserve">Тепловые сети ГУП "ТЭК СПб"; Проведение реконструкции по итогам проведения отопительного сезона, актов обследований и заключений экспертизы промбезопасности </t>
  </si>
  <si>
    <t>Обеспечение надежного, бесперебойного теплоснабжения и ГВС</t>
  </si>
  <si>
    <t>Реконструкция тепловых сетей Канонерского острова</t>
  </si>
  <si>
    <t>Реализация проекта</t>
  </si>
  <si>
    <t>Реконструкция центрального теплового пункта (ЦТП) по адресу: пр. Королева, д.41, лит.А, кор.2</t>
  </si>
  <si>
    <t>Реконструкция центрального теплового пункта (ЦТП) по адресу: пр. Королева, д.48, лит.А, кор.2</t>
  </si>
  <si>
    <t>Начальник  управления развития системы теплоснабжения</t>
  </si>
  <si>
    <t>Информация о внесении изменений в инвестиционную программу</t>
  </si>
  <si>
    <t>Дата утверждения инвестиционной программы</t>
  </si>
  <si>
    <t>Наименование органа исполнительной власти Санкт-Петербурга, утвердившего инвестиционную программу</t>
  </si>
  <si>
    <t>Комитет по тарифам</t>
  </si>
  <si>
    <t>27.11.2015 г.</t>
  </si>
  <si>
    <t>Обеспечение качественного бесперебойного теплоснабжения</t>
  </si>
  <si>
    <t>Показатели эфектифности реализации инвестиционной программы</t>
  </si>
  <si>
    <t>по мероприятиям</t>
  </si>
  <si>
    <t>Информация об  инвестиционной программе ООО «ГТМ-теплосервис» по реконструкции выделенной системы теплоснабжения МО «Лесколовское сельское поселение" Всеволожского муниципального района Ленинградской области на среднесрочный перспективный период 2013-2020 гг.</t>
  </si>
  <si>
    <t>Разработка и реализация конкретных мероприятий по реконструкции существующих объектов системы теплоснабжения с целью повышения надежности и эффективности производства тепловой энергии для обеспечения качественным и бесперебойным снабжением тепловой энергией потребителей ООО «ГТМ-теплосервис» на территории муниципального образования "Лесколовское сельское поселение" Всеволожского муниципального района Ленинградской области.</t>
  </si>
  <si>
    <t>2015 год</t>
  </si>
  <si>
    <t>2016 год</t>
  </si>
  <si>
    <t>Окончание периода окупаемости инвестиций, в соответствии с проведенными расчетами, произойдет в 2020 году, то есть расчетный период окупаемости составит 6,3 лет с момента ввода в эксплуатацию объекта инвестирования или 6,8 лет от момента осуществления инвестиций. С учетом дисконтирования указанные показатели составляют величину 11,7 и 12,2 лет соответственно.</t>
  </si>
  <si>
    <t xml:space="preserve">Источником финансирования инвестиционной программы являются собственные средства организации 26001,00
</t>
  </si>
  <si>
    <t xml:space="preserve">                                  Генеральный директор</t>
  </si>
  <si>
    <t>А.Е. Горюшкин</t>
  </si>
  <si>
    <t>В ходе реализации инвестиционной программы планируются следующие мероприятия в зоне теплоснабжения ООО «ГТМ-теплосервис» на территории МО "Лесколовское сельское поселение" Всеволожского муниципального района:
- реконструкция котельной № 8 (д. Осельки): перевод с угля на природный газ, увеличение установленной мощности и подключенной нагрузки, обеспечение потребителей, подключенных к котельной, услугами отопления дополнительно к ранее оказываемым услугам горячего водоснабжения,
- вывод из эксплуатации изношенного оборудования в результате закрытия котельной № 7 (д. Осельки),
- переключение тепловых нагрузок потребителей от закрытой котельной на вводимую в эксплуатацию газовую котельную,
- внедрение энергосберегающих инновационных технологий, позволяющих повысить эффективность производства и распределения тепловой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</si>
</sst>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\ _$_-;\-* #,##0.00\ _$_-;_-* &quot;-&quot;??\ _$_-;_-@_-"/>
    <numFmt numFmtId="172" formatCode="#\."/>
    <numFmt numFmtId="173" formatCode="#.##0\.00"/>
    <numFmt numFmtId="174" formatCode="#\.00"/>
    <numFmt numFmtId="175" formatCode="\$#\.00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_-* #,##0.00[$€-1]_-;\-* #,##0.00[$€-1]_-;_-* &quot;-&quot;??[$€-1]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</numFmts>
  <fonts count="137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6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40">
    <xf numFmtId="0" fontId="0" fillId="0" borderId="0"/>
    <xf numFmtId="0" fontId="3" fillId="0" borderId="0"/>
    <xf numFmtId="0" fontId="4" fillId="0" borderId="0"/>
    <xf numFmtId="168" fontId="5" fillId="0" borderId="0">
      <alignment vertical="top"/>
    </xf>
    <xf numFmtId="168" fontId="6" fillId="0" borderId="0">
      <alignment vertical="top"/>
    </xf>
    <xf numFmtId="169" fontId="6" fillId="2" borderId="0">
      <alignment vertical="top"/>
    </xf>
    <xf numFmtId="168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0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71" fontId="1" fillId="0" borderId="0" applyFont="0" applyFill="0" applyBorder="0" applyAlignment="0" applyProtection="0"/>
    <xf numFmtId="172" fontId="10" fillId="0" borderId="2">
      <protection locked="0"/>
    </xf>
    <xf numFmtId="173" fontId="10" fillId="0" borderId="0">
      <protection locked="0"/>
    </xf>
    <xf numFmtId="174" fontId="10" fillId="0" borderId="0">
      <protection locked="0"/>
    </xf>
    <xf numFmtId="173" fontId="10" fillId="0" borderId="0">
      <protection locked="0"/>
    </xf>
    <xf numFmtId="174" fontId="10" fillId="0" borderId="0">
      <protection locked="0"/>
    </xf>
    <xf numFmtId="175" fontId="10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6" fontId="16" fillId="0" borderId="3"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165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6" fontId="25" fillId="26" borderId="3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83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4" fontId="30" fillId="0" borderId="0" applyFill="0" applyBorder="0" applyAlignment="0" applyProtection="0"/>
    <xf numFmtId="184" fontId="5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 applyProtection="0"/>
    <xf numFmtId="184" fontId="33" fillId="0" borderId="0" applyFill="0" applyBorder="0" applyAlignment="0" applyProtection="0"/>
    <xf numFmtId="184" fontId="34" fillId="0" borderId="0" applyFill="0" applyBorder="0" applyAlignment="0" applyProtection="0"/>
    <xf numFmtId="184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8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5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6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6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7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7" fillId="0" borderId="6">
      <alignment horizontal="right"/>
      <protection locked="0"/>
    </xf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93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4" fontId="1" fillId="0" borderId="0" applyFont="0" applyAlignment="0">
      <alignment horizont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0" fillId="0" borderId="0"/>
    <xf numFmtId="197" fontId="40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9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6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200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201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201" fontId="98" fillId="0" borderId="6"/>
    <xf numFmtId="201" fontId="97" fillId="0" borderId="6">
      <alignment horizontal="center" vertical="center" wrapText="1"/>
    </xf>
    <xf numFmtId="201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6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202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4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4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1" fontId="113" fillId="0" borderId="6">
      <alignment vertical="top"/>
    </xf>
    <xf numFmtId="184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7" fontId="16" fillId="0" borderId="1">
      <alignment vertical="top" wrapText="1"/>
    </xf>
    <xf numFmtId="208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9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202" fontId="1" fillId="0" borderId="0"/>
    <xf numFmtId="0" fontId="4" fillId="0" borderId="0"/>
  </cellStyleXfs>
  <cellXfs count="89">
    <xf numFmtId="0" fontId="0" fillId="0" borderId="0" xfId="0"/>
    <xf numFmtId="3" fontId="124" fillId="0" borderId="6" xfId="1485" applyNumberFormat="1" applyFont="1" applyFill="1" applyBorder="1" applyAlignment="1">
      <alignment horizontal="center" vertical="center" wrapText="1"/>
    </xf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3" fillId="0" borderId="0" xfId="1485" applyNumberFormat="1" applyFont="1" applyFill="1" applyBorder="1" applyAlignment="1">
      <alignment horizontal="center" vertical="top" wrapText="1"/>
    </xf>
    <xf numFmtId="3" fontId="1" fillId="0" borderId="0" xfId="1486" applyNumberFormat="1" applyFont="1" applyFill="1" applyBorder="1"/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3" fontId="125" fillId="0" borderId="6" xfId="1485" applyNumberFormat="1" applyFont="1" applyFill="1" applyBorder="1" applyAlignment="1">
      <alignment horizontal="center" vertical="center"/>
    </xf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3" fontId="128" fillId="0" borderId="6" xfId="1485" applyNumberFormat="1" applyFont="1" applyFill="1" applyBorder="1" applyAlignment="1">
      <alignment vertical="center" wrapText="1"/>
    </xf>
    <xf numFmtId="3" fontId="124" fillId="0" borderId="6" xfId="1484" applyNumberFormat="1" applyFont="1" applyFill="1" applyBorder="1" applyAlignment="1">
      <alignment horizontal="right" vertical="center" wrapText="1"/>
    </xf>
    <xf numFmtId="0" fontId="124" fillId="0" borderId="6" xfId="1486" applyFont="1" applyFill="1" applyBorder="1" applyAlignment="1">
      <alignment vertical="center" wrapText="1"/>
    </xf>
    <xf numFmtId="3" fontId="125" fillId="0" borderId="0" xfId="1486" applyNumberFormat="1" applyFont="1" applyFill="1" applyBorder="1"/>
    <xf numFmtId="3" fontId="129" fillId="0" borderId="0" xfId="1486" applyNumberFormat="1" applyFont="1" applyFill="1"/>
    <xf numFmtId="0" fontId="128" fillId="0" borderId="6" xfId="1485" applyFont="1" applyFill="1" applyBorder="1" applyAlignment="1">
      <alignment horizontal="left" vertical="center" wrapText="1"/>
    </xf>
    <xf numFmtId="4" fontId="124" fillId="0" borderId="6" xfId="1484" applyNumberFormat="1" applyFont="1" applyFill="1" applyBorder="1" applyAlignment="1">
      <alignment horizontal="right" vertical="center" wrapText="1"/>
    </xf>
    <xf numFmtId="4" fontId="124" fillId="0" borderId="6" xfId="1484" applyNumberFormat="1" applyFont="1" applyFill="1" applyBorder="1" applyAlignment="1">
      <alignment horizontal="center" vertical="center" wrapText="1"/>
    </xf>
    <xf numFmtId="0" fontId="1" fillId="0" borderId="0" xfId="1488" applyFill="1"/>
    <xf numFmtId="0" fontId="133" fillId="0" borderId="0" xfId="1487" applyFont="1" applyFill="1" applyBorder="1"/>
    <xf numFmtId="0" fontId="134" fillId="0" borderId="0" xfId="1488" applyFont="1" applyFill="1"/>
    <xf numFmtId="0" fontId="124" fillId="0" borderId="0" xfId="1488" applyFont="1" applyFill="1"/>
    <xf numFmtId="0" fontId="124" fillId="0" borderId="0" xfId="1485" applyFont="1" applyFill="1" applyBorder="1" applyAlignment="1">
      <alignment horizontal="center" vertical="center" wrapText="1"/>
    </xf>
    <xf numFmtId="0" fontId="132" fillId="0" borderId="0" xfId="1485" applyFont="1" applyFill="1" applyBorder="1"/>
    <xf numFmtId="3" fontId="124" fillId="0" borderId="6" xfId="1484" applyNumberFormat="1" applyFont="1" applyFill="1" applyBorder="1" applyAlignment="1">
      <alignment vertical="center" wrapText="1"/>
    </xf>
    <xf numFmtId="3" fontId="124" fillId="0" borderId="6" xfId="1634" applyNumberFormat="1" applyFont="1" applyFill="1" applyBorder="1" applyAlignment="1">
      <alignment horizontal="right" vertical="center" wrapText="1"/>
    </xf>
    <xf numFmtId="0" fontId="124" fillId="0" borderId="6" xfId="1634" applyFont="1" applyFill="1" applyBorder="1" applyAlignment="1">
      <alignment horizontal="right" vertical="center"/>
    </xf>
    <xf numFmtId="4" fontId="124" fillId="0" borderId="6" xfId="0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0" fillId="0" borderId="0" xfId="0" applyFill="1"/>
    <xf numFmtId="208" fontId="124" fillId="0" borderId="6" xfId="1484" applyNumberFormat="1" applyFont="1" applyFill="1" applyBorder="1" applyAlignment="1">
      <alignment horizontal="right" vertical="center" wrapText="1"/>
    </xf>
    <xf numFmtId="16" fontId="0" fillId="0" borderId="0" xfId="0" applyNumberFormat="1" applyFill="1"/>
    <xf numFmtId="49" fontId="63" fillId="0" borderId="0" xfId="1483" applyFill="1">
      <alignment vertical="top"/>
    </xf>
    <xf numFmtId="0" fontId="124" fillId="0" borderId="6" xfId="1485" applyFont="1" applyFill="1" applyBorder="1" applyAlignment="1">
      <alignment vertical="center" wrapText="1"/>
    </xf>
    <xf numFmtId="0" fontId="131" fillId="0" borderId="16" xfId="1485" applyFont="1" applyFill="1" applyBorder="1" applyAlignment="1">
      <alignment vertical="top" wrapText="1"/>
    </xf>
    <xf numFmtId="4" fontId="124" fillId="0" borderId="0" xfId="1484" applyNumberFormat="1" applyFont="1" applyFill="1" applyBorder="1" applyAlignment="1">
      <alignment horizontal="right" vertical="center" wrapText="1"/>
    </xf>
    <xf numFmtId="4" fontId="124" fillId="0" borderId="0" xfId="1484" applyNumberFormat="1" applyFont="1" applyFill="1" applyBorder="1" applyAlignment="1">
      <alignment horizontal="center" vertical="center" wrapText="1"/>
    </xf>
    <xf numFmtId="0" fontId="124" fillId="0" borderId="0" xfId="1482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vertical="top" wrapText="1"/>
    </xf>
    <xf numFmtId="0" fontId="135" fillId="0" borderId="6" xfId="1485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top" wrapText="1"/>
    </xf>
    <xf numFmtId="0" fontId="131" fillId="0" borderId="0" xfId="1485" applyFont="1" applyFill="1" applyBorder="1" applyAlignment="1">
      <alignment vertical="top" wrapText="1"/>
    </xf>
    <xf numFmtId="0" fontId="133" fillId="0" borderId="0" xfId="1487" applyFont="1" applyFill="1" applyBorder="1" applyAlignment="1">
      <alignment horizontal="left"/>
    </xf>
    <xf numFmtId="0" fontId="111" fillId="0" borderId="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top" wrapText="1"/>
    </xf>
    <xf numFmtId="0" fontId="124" fillId="0" borderId="6" xfId="1485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0" xfId="1485" applyNumberFormat="1" applyFont="1" applyFill="1" applyBorder="1" applyAlignment="1">
      <alignment horizontal="center" vertical="top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top" wrapText="1"/>
    </xf>
    <xf numFmtId="0" fontId="111" fillId="0" borderId="25" xfId="1485" applyFont="1" applyFill="1" applyBorder="1" applyAlignment="1">
      <alignment horizontal="left" vertical="center" wrapText="1"/>
    </xf>
    <xf numFmtId="0" fontId="136" fillId="0" borderId="0" xfId="1485" applyFont="1" applyFill="1" applyBorder="1" applyAlignment="1">
      <alignment horizontal="center" vertical="top" wrapText="1"/>
    </xf>
    <xf numFmtId="0" fontId="135" fillId="0" borderId="6" xfId="1485" applyFont="1" applyFill="1" applyBorder="1" applyAlignment="1">
      <alignment horizontal="center" vertical="top" wrapText="1"/>
    </xf>
    <xf numFmtId="0" fontId="131" fillId="0" borderId="6" xfId="1485" applyFont="1" applyFill="1" applyBorder="1" applyAlignment="1">
      <alignment horizontal="center" vertical="top" wrapText="1"/>
    </xf>
    <xf numFmtId="0" fontId="111" fillId="0" borderId="25" xfId="1485" applyFont="1" applyFill="1" applyBorder="1" applyAlignment="1">
      <alignment horizontal="center" vertical="center" wrapText="1"/>
    </xf>
    <xf numFmtId="0" fontId="111" fillId="0" borderId="1" xfId="1485" applyFont="1" applyFill="1" applyBorder="1" applyAlignment="1">
      <alignment horizontal="center" vertical="center" wrapText="1"/>
    </xf>
    <xf numFmtId="0" fontId="111" fillId="0" borderId="26" xfId="1485" applyFont="1" applyFill="1" applyBorder="1" applyAlignment="1">
      <alignment horizontal="center" vertical="center" wrapText="1"/>
    </xf>
    <xf numFmtId="0" fontId="135" fillId="0" borderId="6" xfId="1485" applyFont="1" applyFill="1" applyBorder="1" applyAlignment="1">
      <alignment horizontal="left" vertical="center" wrapText="1"/>
    </xf>
    <xf numFmtId="0" fontId="111" fillId="0" borderId="6" xfId="1485" applyFont="1" applyFill="1" applyBorder="1" applyAlignment="1">
      <alignment horizontal="center" vertical="center" wrapText="1"/>
    </xf>
    <xf numFmtId="0" fontId="130" fillId="0" borderId="0" xfId="1485" applyFont="1" applyFill="1" applyAlignment="1">
      <alignment horizontal="center" wrapText="1"/>
    </xf>
    <xf numFmtId="0" fontId="111" fillId="0" borderId="6" xfId="1485" applyFont="1" applyFill="1" applyBorder="1" applyAlignment="1">
      <alignment horizontal="center" vertical="center"/>
    </xf>
    <xf numFmtId="0" fontId="0" fillId="0" borderId="0" xfId="0" applyFont="1" applyFill="1"/>
    <xf numFmtId="0" fontId="111" fillId="0" borderId="27" xfId="1485" applyFont="1" applyFill="1" applyBorder="1" applyAlignment="1">
      <alignment horizontal="center" vertical="center" wrapText="1"/>
    </xf>
    <xf numFmtId="0" fontId="111" fillId="0" borderId="28" xfId="1485" applyFont="1" applyFill="1" applyBorder="1" applyAlignment="1">
      <alignment horizontal="center" vertical="center" wrapText="1"/>
    </xf>
    <xf numFmtId="0" fontId="111" fillId="0" borderId="29" xfId="1485" applyFont="1" applyFill="1" applyBorder="1" applyAlignment="1">
      <alignment horizontal="center" vertical="center" wrapText="1"/>
    </xf>
    <xf numFmtId="0" fontId="111" fillId="0" borderId="27" xfId="1485" applyFont="1" applyFill="1" applyBorder="1" applyAlignment="1">
      <alignment horizontal="center" vertical="center" wrapText="1"/>
    </xf>
    <xf numFmtId="0" fontId="111" fillId="0" borderId="26" xfId="1485" applyFont="1" applyFill="1" applyBorder="1" applyAlignment="1">
      <alignment horizontal="left" vertical="center" wrapText="1"/>
    </xf>
    <xf numFmtId="4" fontId="111" fillId="0" borderId="25" xfId="1485" applyNumberFormat="1" applyFont="1" applyFill="1" applyBorder="1" applyAlignment="1">
      <alignment horizontal="center" vertical="center" wrapText="1"/>
    </xf>
    <xf numFmtId="4" fontId="111" fillId="0" borderId="26" xfId="1485" applyNumberFormat="1" applyFont="1" applyFill="1" applyBorder="1" applyAlignment="1">
      <alignment horizontal="center" vertical="center" wrapText="1"/>
    </xf>
    <xf numFmtId="4" fontId="111" fillId="0" borderId="25" xfId="1484" applyNumberFormat="1" applyFont="1" applyFill="1" applyBorder="1" applyAlignment="1">
      <alignment horizontal="center" vertical="center" wrapText="1"/>
    </xf>
    <xf numFmtId="4" fontId="111" fillId="0" borderId="26" xfId="1484" applyNumberFormat="1" applyFont="1" applyFill="1" applyBorder="1" applyAlignment="1">
      <alignment horizontal="center" vertical="center" wrapText="1"/>
    </xf>
    <xf numFmtId="0" fontId="111" fillId="0" borderId="32" xfId="1485" applyFont="1" applyFill="1" applyBorder="1" applyAlignment="1">
      <alignment horizontal="center" vertical="center" wrapText="1"/>
    </xf>
    <xf numFmtId="0" fontId="111" fillId="0" borderId="33" xfId="1485" applyFont="1" applyFill="1" applyBorder="1" applyAlignment="1">
      <alignment horizontal="center" vertical="center" wrapText="1"/>
    </xf>
    <xf numFmtId="0" fontId="111" fillId="0" borderId="34" xfId="1485" applyFont="1" applyFill="1" applyBorder="1" applyAlignment="1">
      <alignment horizontal="center" vertical="center" wrapText="1"/>
    </xf>
    <xf numFmtId="0" fontId="111" fillId="0" borderId="30" xfId="1485" applyFont="1" applyFill="1" applyBorder="1" applyAlignment="1">
      <alignment horizontal="center" vertical="center" wrapText="1"/>
    </xf>
    <xf numFmtId="0" fontId="111" fillId="0" borderId="16" xfId="1485" applyFont="1" applyFill="1" applyBorder="1" applyAlignment="1">
      <alignment horizontal="center" vertical="center" wrapText="1"/>
    </xf>
    <xf numFmtId="0" fontId="111" fillId="0" borderId="31" xfId="1485" applyFont="1" applyFill="1" applyBorder="1" applyAlignment="1">
      <alignment horizontal="center" vertical="center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Мой заголовок" xfId="1396"/>
    <cellStyle name="Мой заголовок листа" xfId="1397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, СПб; 17.04" xfId="1486"/>
    <cellStyle name="Обычный_СТ-ИП ГОД 2010 г. Отчет Пригород 2011вариант 2" xfId="1487"/>
    <cellStyle name="Обычный_СТ-ИП ГОД 2010 г.отчет за 2011 год" xfId="1488"/>
    <cellStyle name="Ошибка" xfId="1489"/>
    <cellStyle name="Плохой" xfId="1490" builtinId="27" customBuiltin="1"/>
    <cellStyle name="Плохой 2" xfId="1491"/>
    <cellStyle name="Плохой 2 2" xfId="1492"/>
    <cellStyle name="Плохой 3" xfId="1493"/>
    <cellStyle name="Плохой 3 2" xfId="1494"/>
    <cellStyle name="Плохой 4" xfId="1495"/>
    <cellStyle name="Плохой 4 2" xfId="1496"/>
    <cellStyle name="Плохой 5" xfId="1497"/>
    <cellStyle name="Плохой 5 2" xfId="1498"/>
    <cellStyle name="Плохой 6" xfId="1499"/>
    <cellStyle name="Плохой 6 2" xfId="1500"/>
    <cellStyle name="Плохой 7" xfId="1501"/>
    <cellStyle name="Плохой 7 2" xfId="1502"/>
    <cellStyle name="Плохой 8" xfId="1503"/>
    <cellStyle name="Плохой 8 2" xfId="1504"/>
    <cellStyle name="Плохой 9" xfId="1505"/>
    <cellStyle name="Плохой 9 2" xfId="1506"/>
    <cellStyle name="По центру с переносом" xfId="1507"/>
    <cellStyle name="По ширине с переносом" xfId="1508"/>
    <cellStyle name="Подгруппа" xfId="1509"/>
    <cellStyle name="Поле ввода" xfId="1510"/>
    <cellStyle name="Пояснение" xfId="1511" builtinId="53" customBuiltin="1"/>
    <cellStyle name="Пояснение 2" xfId="1512"/>
    <cellStyle name="Пояснение 2 2" xfId="1513"/>
    <cellStyle name="Пояснение 3" xfId="1514"/>
    <cellStyle name="Пояснение 3 2" xfId="1515"/>
    <cellStyle name="Пояснение 4" xfId="1516"/>
    <cellStyle name="Пояснение 4 2" xfId="1517"/>
    <cellStyle name="Пояснение 5" xfId="1518"/>
    <cellStyle name="Пояснение 5 2" xfId="1519"/>
    <cellStyle name="Пояснение 6" xfId="1520"/>
    <cellStyle name="Пояснение 6 2" xfId="1521"/>
    <cellStyle name="Пояснение 7" xfId="1522"/>
    <cellStyle name="Пояснение 7 2" xfId="1523"/>
    <cellStyle name="Пояснение 8" xfId="1524"/>
    <cellStyle name="Пояснение 8 2" xfId="1525"/>
    <cellStyle name="Пояснение 9" xfId="1526"/>
    <cellStyle name="Пояснение 9 2" xfId="1527"/>
    <cellStyle name="Примечание" xfId="1528" builtinId="10" customBuiltin="1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2" xfId="1541"/>
    <cellStyle name="Примечание 2 2" xfId="1542"/>
    <cellStyle name="Примечание 2 3" xfId="1543"/>
    <cellStyle name="Примечание 2 4" xfId="1544"/>
    <cellStyle name="Примечание 2 5" xfId="1545"/>
    <cellStyle name="Примечание 2 6" xfId="1546"/>
    <cellStyle name="Примечание 2 7" xfId="1547"/>
    <cellStyle name="Примечание 2 8" xfId="1548"/>
    <cellStyle name="Примечание 2 9" xfId="1549"/>
    <cellStyle name="Примечание 2_46EE.2011(v1.0)" xfId="1550"/>
    <cellStyle name="Примечание 3" xfId="1551"/>
    <cellStyle name="Примечание 3 2" xfId="1552"/>
    <cellStyle name="Примечание 3 3" xfId="1553"/>
    <cellStyle name="Примечание 3 4" xfId="1554"/>
    <cellStyle name="Примечание 3 5" xfId="1555"/>
    <cellStyle name="Примечание 3 6" xfId="1556"/>
    <cellStyle name="Примечание 3 7" xfId="1557"/>
    <cellStyle name="Примечание 3 8" xfId="1558"/>
    <cellStyle name="Примечание 3 9" xfId="1559"/>
    <cellStyle name="Примечание 3_46EE.2011(v1.0)" xfId="1560"/>
    <cellStyle name="Примечание 4" xfId="1561"/>
    <cellStyle name="Примечание 4 2" xfId="1562"/>
    <cellStyle name="Примечание 4 3" xfId="1563"/>
    <cellStyle name="Примечание 4 4" xfId="1564"/>
    <cellStyle name="Примечание 4 5" xfId="1565"/>
    <cellStyle name="Примечание 4 6" xfId="1566"/>
    <cellStyle name="Примечание 4 7" xfId="1567"/>
    <cellStyle name="Примечание 4 8" xfId="1568"/>
    <cellStyle name="Примечание 4 9" xfId="1569"/>
    <cellStyle name="Примечание 4_46EE.2011(v1.0)" xfId="1570"/>
    <cellStyle name="Примечание 5" xfId="1571"/>
    <cellStyle name="Примечание 5 2" xfId="1572"/>
    <cellStyle name="Примечание 5 3" xfId="1573"/>
    <cellStyle name="Примечание 5 4" xfId="1574"/>
    <cellStyle name="Примечание 5 5" xfId="1575"/>
    <cellStyle name="Примечание 5 6" xfId="1576"/>
    <cellStyle name="Примечание 5 7" xfId="1577"/>
    <cellStyle name="Примечание 5 8" xfId="1578"/>
    <cellStyle name="Примечание 5 9" xfId="1579"/>
    <cellStyle name="Примечание 5_46EE.2011(v1.0)" xfId="1580"/>
    <cellStyle name="Примечание 6" xfId="1581"/>
    <cellStyle name="Примечание 6 2" xfId="1582"/>
    <cellStyle name="Примечание 6_46EE.2011(v1.0)" xfId="1583"/>
    <cellStyle name="Примечание 7" xfId="1584"/>
    <cellStyle name="Примечание 7 2" xfId="1585"/>
    <cellStyle name="Примечание 7_46EE.2011(v1.0)" xfId="1586"/>
    <cellStyle name="Примечание 8" xfId="1587"/>
    <cellStyle name="Примечание 8 2" xfId="1588"/>
    <cellStyle name="Примечание 8_46EE.2011(v1.0)" xfId="1589"/>
    <cellStyle name="Примечание 9" xfId="1590"/>
    <cellStyle name="Примечание 9 2" xfId="1591"/>
    <cellStyle name="Примечание 9_46EE.2011(v1.0)" xfId="1592"/>
    <cellStyle name="Продукт" xfId="1593"/>
    <cellStyle name="Процентный 10" xfId="1594"/>
    <cellStyle name="Процентный 2" xfId="1595"/>
    <cellStyle name="Процентный 2 2" xfId="1596"/>
    <cellStyle name="Процентный 2 3" xfId="1597"/>
    <cellStyle name="Процентный 3" xfId="1598"/>
    <cellStyle name="Процентный 3 2" xfId="1599"/>
    <cellStyle name="Процентный 3 3" xfId="1600"/>
    <cellStyle name="Процентный 4" xfId="1601"/>
    <cellStyle name="Процентный 4 2" xfId="1602"/>
    <cellStyle name="Процентный 4 3" xfId="1603"/>
    <cellStyle name="Процентный 5" xfId="1604"/>
    <cellStyle name="Процентный 9" xfId="1605"/>
    <cellStyle name="Разница" xfId="1606"/>
    <cellStyle name="Рамки" xfId="1607"/>
    <cellStyle name="Сводная таблица" xfId="1608"/>
    <cellStyle name="Связанная ячейка" xfId="1609" builtinId="24" customBuiltin="1"/>
    <cellStyle name="Связанная ячейка 2" xfId="1610"/>
    <cellStyle name="Связанная ячейка 2 2" xfId="1611"/>
    <cellStyle name="Связанная ячейка 2_46EE.2011(v1.0)" xfId="1612"/>
    <cellStyle name="Связанная ячейка 3" xfId="1613"/>
    <cellStyle name="Связанная ячейка 3 2" xfId="1614"/>
    <cellStyle name="Связанная ячейка 3_46EE.2011(v1.0)" xfId="1615"/>
    <cellStyle name="Связанная ячейка 4" xfId="1616"/>
    <cellStyle name="Связанная ячейка 4 2" xfId="1617"/>
    <cellStyle name="Связанная ячейка 4_46EE.2011(v1.0)" xfId="1618"/>
    <cellStyle name="Связанная ячейка 5" xfId="1619"/>
    <cellStyle name="Связанная ячейка 5 2" xfId="1620"/>
    <cellStyle name="Связанная ячейка 5_46EE.2011(v1.0)" xfId="1621"/>
    <cellStyle name="Связанная ячейка 6" xfId="1622"/>
    <cellStyle name="Связанная ячейка 6 2" xfId="1623"/>
    <cellStyle name="Связанная ячейка 6_46EE.2011(v1.0)" xfId="1624"/>
    <cellStyle name="Связанная ячейка 7" xfId="1625"/>
    <cellStyle name="Связанная ячейка 7 2" xfId="1626"/>
    <cellStyle name="Связанная ячейка 7_46EE.2011(v1.0)" xfId="1627"/>
    <cellStyle name="Связанная ячейка 8" xfId="1628"/>
    <cellStyle name="Связанная ячейка 8 2" xfId="1629"/>
    <cellStyle name="Связанная ячейка 8_46EE.2011(v1.0)" xfId="1630"/>
    <cellStyle name="Связанная ячейка 9" xfId="1631"/>
    <cellStyle name="Связанная ячейка 9 2" xfId="1632"/>
    <cellStyle name="Связанная ячейка 9_46EE.2011(v1.0)" xfId="1633"/>
    <cellStyle name="Стиль 1" xfId="1634"/>
    <cellStyle name="Стиль 1 2" xfId="1635"/>
    <cellStyle name="Стиль 1 2 2" xfId="1636"/>
    <cellStyle name="Стиль 1 2_EE.2REK.P2011.4.78(v0.3)" xfId="1637"/>
    <cellStyle name="Субсчет" xfId="1638"/>
    <cellStyle name="Счет" xfId="1639"/>
    <cellStyle name="ТЕКСТ" xfId="1640"/>
    <cellStyle name="ТЕКСТ 2" xfId="1641"/>
    <cellStyle name="ТЕКСТ 3" xfId="1642"/>
    <cellStyle name="ТЕКСТ 4" xfId="1643"/>
    <cellStyle name="ТЕКСТ 5" xfId="1644"/>
    <cellStyle name="ТЕКСТ 6" xfId="1645"/>
    <cellStyle name="ТЕКСТ 7" xfId="1646"/>
    <cellStyle name="ТЕКСТ 8" xfId="1647"/>
    <cellStyle name="ТЕКСТ 9" xfId="1648"/>
    <cellStyle name="Текст предупреждения" xfId="1649" builtinId="11" customBuiltin="1"/>
    <cellStyle name="Текст предупреждения 2" xfId="1650"/>
    <cellStyle name="Текст предупреждения 2 2" xfId="1651"/>
    <cellStyle name="Текст предупреждения 3" xfId="1652"/>
    <cellStyle name="Текст предупреждения 3 2" xfId="1653"/>
    <cellStyle name="Текст предупреждения 4" xfId="1654"/>
    <cellStyle name="Текст предупреждения 4 2" xfId="1655"/>
    <cellStyle name="Текст предупреждения 5" xfId="1656"/>
    <cellStyle name="Текст предупреждения 5 2" xfId="1657"/>
    <cellStyle name="Текст предупреждения 6" xfId="1658"/>
    <cellStyle name="Текст предупреждения 6 2" xfId="1659"/>
    <cellStyle name="Текст предупреждения 7" xfId="1660"/>
    <cellStyle name="Текст предупреждения 7 2" xfId="1661"/>
    <cellStyle name="Текст предупреждения 8" xfId="1662"/>
    <cellStyle name="Текст предупреждения 8 2" xfId="1663"/>
    <cellStyle name="Текст предупреждения 9" xfId="1664"/>
    <cellStyle name="Текст предупреждения 9 2" xfId="1665"/>
    <cellStyle name="Текстовый" xfId="1666"/>
    <cellStyle name="Текстовый 10" xfId="1667"/>
    <cellStyle name="Текстовый 11" xfId="1668"/>
    <cellStyle name="Текстовый 12" xfId="1669"/>
    <cellStyle name="Текстовый 13" xfId="1670"/>
    <cellStyle name="Текстовый 14" xfId="1671"/>
    <cellStyle name="Текстовый 15" xfId="1672"/>
    <cellStyle name="Текстовый 16" xfId="1673"/>
    <cellStyle name="Текстовый 2" xfId="1674"/>
    <cellStyle name="Текстовый 3" xfId="1675"/>
    <cellStyle name="Текстовый 4" xfId="1676"/>
    <cellStyle name="Текстовый 5" xfId="1677"/>
    <cellStyle name="Текстовый 6" xfId="1678"/>
    <cellStyle name="Текстовый 7" xfId="1679"/>
    <cellStyle name="Текстовый 8" xfId="1680"/>
    <cellStyle name="Текстовый 9" xfId="1681"/>
    <cellStyle name="Текстовый_1" xfId="1682"/>
    <cellStyle name="Тысячи [0]_22гк" xfId="1683"/>
    <cellStyle name="Тысячи_22гк" xfId="1684"/>
    <cellStyle name="ФИКСИРОВАННЫЙ" xfId="1685"/>
    <cellStyle name="ФИКСИРОВАННЫЙ 2" xfId="1686"/>
    <cellStyle name="ФИКСИРОВАННЫЙ 3" xfId="1687"/>
    <cellStyle name="ФИКСИРОВАННЫЙ 4" xfId="1688"/>
    <cellStyle name="ФИКСИРОВАННЫЙ 5" xfId="1689"/>
    <cellStyle name="ФИКСИРОВАННЫЙ 6" xfId="1690"/>
    <cellStyle name="ФИКСИРОВАННЫЙ 7" xfId="1691"/>
    <cellStyle name="ФИКСИРОВАННЫЙ 8" xfId="1692"/>
    <cellStyle name="ФИКСИРОВАННЫЙ 9" xfId="1693"/>
    <cellStyle name="ФИКСИРОВАННЫЙ_1" xfId="1694"/>
    <cellStyle name="Финансовый 2" xfId="1695"/>
    <cellStyle name="Финансовый 2 2" xfId="1696"/>
    <cellStyle name="Финансовый 2 2 2" xfId="1697"/>
    <cellStyle name="Финансовый 2 2_OREP.KU.2011.MONTHLY.02(v0.1)" xfId="1698"/>
    <cellStyle name="Финансовый 2 3" xfId="1699"/>
    <cellStyle name="Финансовый 2_46EE.2011(v1.0)" xfId="1700"/>
    <cellStyle name="Финансовый 3" xfId="1701"/>
    <cellStyle name="Финансовый 3 2" xfId="1702"/>
    <cellStyle name="Финансовый 3 3" xfId="1703"/>
    <cellStyle name="Финансовый 3 4" xfId="1704"/>
    <cellStyle name="Финансовый 3_OREP.KU.2011.MONTHLY.02(v0.1)" xfId="1705"/>
    <cellStyle name="Финансовый 4" xfId="1706"/>
    <cellStyle name="Финансовый 6" xfId="1707"/>
    <cellStyle name="Финансовый0[0]_FU_bal" xfId="1708"/>
    <cellStyle name="Формула" xfId="1709"/>
    <cellStyle name="Формула 2" xfId="1710"/>
    <cellStyle name="Формула_A РТ 2009 Рязаньэнерго" xfId="1711"/>
    <cellStyle name="ФормулаВБ" xfId="1712"/>
    <cellStyle name="ФормулаНаКонтроль" xfId="1713"/>
    <cellStyle name="Хороший" xfId="1714" builtinId="26" customBuiltin="1"/>
    <cellStyle name="Хороший 2" xfId="1715"/>
    <cellStyle name="Хороший 2 2" xfId="1716"/>
    <cellStyle name="Хороший 3" xfId="1717"/>
    <cellStyle name="Хороший 3 2" xfId="1718"/>
    <cellStyle name="Хороший 4" xfId="1719"/>
    <cellStyle name="Хороший 4 2" xfId="1720"/>
    <cellStyle name="Хороший 5" xfId="1721"/>
    <cellStyle name="Хороший 5 2" xfId="1722"/>
    <cellStyle name="Хороший 6" xfId="1723"/>
    <cellStyle name="Хороший 6 2" xfId="1724"/>
    <cellStyle name="Хороший 7" xfId="1725"/>
    <cellStyle name="Хороший 7 2" xfId="1726"/>
    <cellStyle name="Хороший 8" xfId="1727"/>
    <cellStyle name="Хороший 8 2" xfId="1728"/>
    <cellStyle name="Хороший 9" xfId="1729"/>
    <cellStyle name="Хороший 9 2" xfId="1730"/>
    <cellStyle name="Цена_продукта" xfId="1731"/>
    <cellStyle name="Цифры по центру с десятыми" xfId="1732"/>
    <cellStyle name="число" xfId="1733"/>
    <cellStyle name="Џђћ–…ќ’ќ›‰" xfId="1734"/>
    <cellStyle name="Шапка" xfId="1735"/>
    <cellStyle name="Шапка таблицы" xfId="1736"/>
    <cellStyle name="ШАУ" xfId="1737"/>
    <cellStyle name="標準_PL-CF sheet" xfId="1738"/>
    <cellStyle name="䁺_x0001_" xfId="17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P14" sqref="P14"/>
    </sheetView>
  </sheetViews>
  <sheetFormatPr defaultRowHeight="12.75"/>
  <cols>
    <col min="1" max="1" width="14.42578125" customWidth="1"/>
    <col min="3" max="3" width="10.7109375" customWidth="1"/>
    <col min="4" max="4" width="23.85546875" customWidth="1"/>
    <col min="5" max="5" width="11.85546875" customWidth="1"/>
    <col min="6" max="6" width="12.7109375" customWidth="1"/>
    <col min="7" max="7" width="11.7109375" customWidth="1"/>
    <col min="8" max="8" width="11.28515625" customWidth="1"/>
  </cols>
  <sheetData>
    <row r="1" spans="1:12" ht="20.25">
      <c r="A1" s="2"/>
      <c r="B1" s="3"/>
      <c r="C1" s="3"/>
      <c r="D1" s="3"/>
      <c r="E1" s="3"/>
      <c r="F1" s="3"/>
      <c r="G1" s="3"/>
      <c r="H1" s="3"/>
      <c r="I1" s="3"/>
      <c r="J1" s="4"/>
      <c r="K1" s="5" t="s">
        <v>22</v>
      </c>
      <c r="L1" s="6"/>
    </row>
    <row r="2" spans="1:12" ht="18.75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</row>
    <row r="3" spans="1:12" ht="18.75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4"/>
      <c r="K3" s="4"/>
      <c r="L3" s="4"/>
    </row>
    <row r="4" spans="1:12" ht="18.75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4"/>
      <c r="K4" s="4"/>
      <c r="L4" s="4"/>
    </row>
    <row r="5" spans="1:12" ht="18.75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</row>
    <row r="6" spans="1:12">
      <c r="A6" s="60" t="s">
        <v>7</v>
      </c>
      <c r="B6" s="60" t="s">
        <v>10</v>
      </c>
      <c r="C6" s="60"/>
      <c r="D6" s="60" t="s">
        <v>11</v>
      </c>
      <c r="E6" s="60"/>
      <c r="F6" s="60"/>
      <c r="G6" s="60"/>
      <c r="H6" s="60"/>
      <c r="I6" s="60" t="s">
        <v>12</v>
      </c>
      <c r="J6" s="54" t="s">
        <v>13</v>
      </c>
      <c r="K6" s="54"/>
      <c r="L6" s="54"/>
    </row>
    <row r="7" spans="1:12">
      <c r="A7" s="60"/>
      <c r="B7" s="60"/>
      <c r="C7" s="60"/>
      <c r="D7" s="60" t="s">
        <v>25</v>
      </c>
      <c r="E7" s="60" t="s">
        <v>15</v>
      </c>
      <c r="F7" s="60"/>
      <c r="G7" s="60"/>
      <c r="H7" s="60"/>
      <c r="I7" s="60"/>
      <c r="J7" s="54"/>
      <c r="K7" s="54"/>
      <c r="L7" s="54"/>
    </row>
    <row r="8" spans="1:12">
      <c r="A8" s="60"/>
      <c r="B8" s="60"/>
      <c r="C8" s="60"/>
      <c r="D8" s="60"/>
      <c r="E8" s="60" t="s">
        <v>16</v>
      </c>
      <c r="F8" s="60"/>
      <c r="G8" s="60"/>
      <c r="H8" s="60" t="s">
        <v>26</v>
      </c>
      <c r="I8" s="60"/>
      <c r="J8" s="54"/>
      <c r="K8" s="54"/>
      <c r="L8" s="54"/>
    </row>
    <row r="9" spans="1:12" ht="51">
      <c r="A9" s="60"/>
      <c r="B9" s="1" t="s">
        <v>17</v>
      </c>
      <c r="C9" s="1" t="s">
        <v>18</v>
      </c>
      <c r="D9" s="60"/>
      <c r="E9" s="10" t="s">
        <v>27</v>
      </c>
      <c r="F9" s="10" t="s">
        <v>28</v>
      </c>
      <c r="G9" s="10" t="s">
        <v>29</v>
      </c>
      <c r="H9" s="60"/>
      <c r="I9" s="60"/>
      <c r="J9" s="9" t="s">
        <v>5</v>
      </c>
      <c r="K9" s="9" t="s">
        <v>3</v>
      </c>
      <c r="L9" s="9" t="s">
        <v>19</v>
      </c>
    </row>
    <row r="10" spans="1:12">
      <c r="A10" s="1"/>
      <c r="B10" s="1"/>
      <c r="C10" s="1"/>
      <c r="D10" s="1"/>
      <c r="E10" s="11">
        <f>E11+E12</f>
        <v>1849353</v>
      </c>
      <c r="F10" s="11">
        <f>F11+F12</f>
        <v>3068301.6900000004</v>
      </c>
      <c r="G10" s="11">
        <f>G11+G12</f>
        <v>3686516.2</v>
      </c>
      <c r="H10" s="11">
        <f>H11+H12</f>
        <v>8604170.8900000006</v>
      </c>
      <c r="I10" s="12" t="s">
        <v>20</v>
      </c>
      <c r="J10" s="9"/>
      <c r="K10" s="37" t="s">
        <v>34</v>
      </c>
      <c r="L10" s="37">
        <f>L11+L12</f>
        <v>45409</v>
      </c>
    </row>
    <row r="11" spans="1:12" ht="24">
      <c r="A11" s="1"/>
      <c r="B11" s="1"/>
      <c r="C11" s="1"/>
      <c r="D11" s="1"/>
      <c r="E11" s="11">
        <v>1426598</v>
      </c>
      <c r="F11" s="11">
        <v>2186724.4900000002</v>
      </c>
      <c r="G11" s="11">
        <v>2795915</v>
      </c>
      <c r="H11" s="11">
        <f>E11+F11+G11</f>
        <v>6409237.4900000002</v>
      </c>
      <c r="I11" s="13" t="s">
        <v>6</v>
      </c>
      <c r="J11" s="9"/>
      <c r="K11" s="9" t="s">
        <v>34</v>
      </c>
      <c r="L11" s="9">
        <v>41780</v>
      </c>
    </row>
    <row r="12" spans="1:12" ht="45.75" customHeight="1">
      <c r="A12" s="1"/>
      <c r="B12" s="1"/>
      <c r="C12" s="1"/>
      <c r="D12" s="1"/>
      <c r="E12" s="11">
        <v>422755</v>
      </c>
      <c r="F12" s="11">
        <v>881577.2</v>
      </c>
      <c r="G12" s="11">
        <v>890601.2</v>
      </c>
      <c r="H12" s="11">
        <f>E12+F12+G12</f>
        <v>2194933.4</v>
      </c>
      <c r="I12" s="12" t="s">
        <v>30</v>
      </c>
      <c r="J12" s="9"/>
      <c r="K12" s="9" t="s">
        <v>34</v>
      </c>
      <c r="L12" s="9">
        <v>3629</v>
      </c>
    </row>
    <row r="13" spans="1:12" ht="38.25">
      <c r="A13" s="14" t="s">
        <v>31</v>
      </c>
      <c r="B13" s="1"/>
      <c r="C13" s="1"/>
      <c r="D13" s="1"/>
      <c r="E13" s="10"/>
      <c r="F13" s="10"/>
      <c r="G13" s="10"/>
      <c r="H13" s="1"/>
      <c r="I13" s="13"/>
      <c r="J13" s="9"/>
      <c r="K13" s="9"/>
      <c r="L13" s="9"/>
    </row>
    <row r="14" spans="1:12" s="38" customFormat="1" ht="157.5" customHeight="1">
      <c r="A14" s="42" t="s">
        <v>40</v>
      </c>
      <c r="B14" s="42">
        <v>2012</v>
      </c>
      <c r="C14" s="42">
        <v>2014</v>
      </c>
      <c r="D14" s="42" t="s">
        <v>39</v>
      </c>
      <c r="E14" s="39">
        <v>0.08</v>
      </c>
      <c r="F14" s="20">
        <v>36597.29</v>
      </c>
      <c r="G14" s="39">
        <v>102779</v>
      </c>
      <c r="H14" s="25">
        <f>E14+F14+G14</f>
        <v>139376.37</v>
      </c>
      <c r="I14" s="24" t="s">
        <v>30</v>
      </c>
      <c r="J14" s="17"/>
      <c r="K14" s="17"/>
      <c r="L14" s="17"/>
    </row>
    <row r="15" spans="1:12" s="38" customFormat="1" ht="60" customHeight="1">
      <c r="A15" s="42" t="s">
        <v>41</v>
      </c>
      <c r="B15" s="42">
        <v>2011</v>
      </c>
      <c r="C15" s="42">
        <v>2013</v>
      </c>
      <c r="D15" s="16" t="s">
        <v>42</v>
      </c>
      <c r="E15" s="20">
        <v>32296</v>
      </c>
      <c r="F15" s="20">
        <v>21461</v>
      </c>
      <c r="G15" s="26"/>
      <c r="H15" s="25">
        <f>SUM(E15:G15)</f>
        <v>53757</v>
      </c>
      <c r="I15" s="24" t="s">
        <v>30</v>
      </c>
      <c r="J15" s="17"/>
      <c r="K15" s="17"/>
      <c r="L15" s="17"/>
    </row>
    <row r="16" spans="1:12" s="38" customFormat="1" ht="171.75" customHeight="1">
      <c r="A16" s="42" t="s">
        <v>32</v>
      </c>
      <c r="B16" s="42">
        <v>2012</v>
      </c>
      <c r="C16" s="42">
        <v>2013</v>
      </c>
      <c r="D16" s="16" t="s">
        <v>33</v>
      </c>
      <c r="E16" s="20">
        <v>199438</v>
      </c>
      <c r="F16" s="20">
        <v>219000</v>
      </c>
      <c r="G16" s="26"/>
      <c r="H16" s="25">
        <f>SUM(E16:G16)</f>
        <v>418438</v>
      </c>
      <c r="I16" s="24" t="s">
        <v>30</v>
      </c>
      <c r="J16" s="17"/>
      <c r="K16" s="17"/>
      <c r="L16" s="17"/>
    </row>
    <row r="17" spans="1:12" s="38" customFormat="1" ht="165.75">
      <c r="A17" s="42" t="s">
        <v>32</v>
      </c>
      <c r="B17" s="42">
        <v>2012</v>
      </c>
      <c r="C17" s="42">
        <v>2014</v>
      </c>
      <c r="D17" s="15" t="s">
        <v>35</v>
      </c>
      <c r="E17" s="33">
        <v>2000</v>
      </c>
      <c r="F17" s="33">
        <v>24881</v>
      </c>
      <c r="G17" s="39">
        <v>47100</v>
      </c>
      <c r="H17" s="25">
        <f>SUM(E17:G17)</f>
        <v>73981</v>
      </c>
      <c r="I17" s="24" t="s">
        <v>30</v>
      </c>
      <c r="J17" s="17"/>
      <c r="K17" s="17" t="s">
        <v>34</v>
      </c>
      <c r="L17" s="17">
        <v>100</v>
      </c>
    </row>
    <row r="18" spans="1:12" s="38" customFormat="1" ht="127.5">
      <c r="A18" s="42" t="s">
        <v>36</v>
      </c>
      <c r="B18" s="42">
        <v>2012</v>
      </c>
      <c r="C18" s="42">
        <v>2014</v>
      </c>
      <c r="D18" s="16" t="s">
        <v>43</v>
      </c>
      <c r="E18" s="33">
        <v>2000</v>
      </c>
      <c r="F18" s="33">
        <v>10720</v>
      </c>
      <c r="G18" s="39">
        <v>87924</v>
      </c>
      <c r="H18" s="25">
        <f>E18+F18+G18</f>
        <v>100644</v>
      </c>
      <c r="I18" s="24" t="s">
        <v>30</v>
      </c>
      <c r="J18" s="17"/>
      <c r="K18" s="17" t="s">
        <v>34</v>
      </c>
      <c r="L18" s="17">
        <v>500</v>
      </c>
    </row>
    <row r="19" spans="1:12" s="38" customFormat="1" ht="165.75">
      <c r="A19" s="42" t="s">
        <v>32</v>
      </c>
      <c r="B19" s="42">
        <v>2012</v>
      </c>
      <c r="C19" s="42">
        <v>2012</v>
      </c>
      <c r="D19" s="16" t="s">
        <v>44</v>
      </c>
      <c r="E19" s="26"/>
      <c r="F19" s="34">
        <v>18653</v>
      </c>
      <c r="G19" s="39">
        <v>187857</v>
      </c>
      <c r="H19" s="26">
        <f>G19+F19</f>
        <v>206510</v>
      </c>
      <c r="I19" s="24" t="s">
        <v>30</v>
      </c>
      <c r="J19" s="18"/>
      <c r="K19" s="17" t="s">
        <v>34</v>
      </c>
      <c r="L19" s="17">
        <v>500</v>
      </c>
    </row>
    <row r="20" spans="1:12" s="38" customFormat="1" ht="102">
      <c r="A20" s="42" t="s">
        <v>45</v>
      </c>
      <c r="B20" s="42">
        <v>2013</v>
      </c>
      <c r="C20" s="42">
        <v>2014</v>
      </c>
      <c r="D20" s="16" t="s">
        <v>46</v>
      </c>
      <c r="E20" s="26"/>
      <c r="F20" s="34">
        <v>125000</v>
      </c>
      <c r="G20" s="39">
        <v>32373</v>
      </c>
      <c r="H20" s="25">
        <f>E20+F20+G20</f>
        <v>157373</v>
      </c>
      <c r="I20" s="24" t="s">
        <v>30</v>
      </c>
      <c r="J20" s="18"/>
      <c r="K20" s="17"/>
      <c r="L20" s="17"/>
    </row>
    <row r="21" spans="1:12" s="38" customFormat="1" ht="127.5">
      <c r="A21" s="42" t="s">
        <v>48</v>
      </c>
      <c r="B21" s="42">
        <v>2013</v>
      </c>
      <c r="C21" s="42">
        <v>2015</v>
      </c>
      <c r="D21" s="16" t="s">
        <v>47</v>
      </c>
      <c r="E21" s="35"/>
      <c r="F21" s="35">
        <v>515</v>
      </c>
      <c r="G21" s="39">
        <v>30000</v>
      </c>
      <c r="H21" s="25">
        <f>E21+F21+G21</f>
        <v>30515</v>
      </c>
      <c r="I21" s="24" t="s">
        <v>30</v>
      </c>
      <c r="J21" s="19"/>
      <c r="K21" s="1"/>
      <c r="L21" s="1"/>
    </row>
    <row r="22" spans="1:12" s="38" customFormat="1" ht="153">
      <c r="A22" s="42" t="s">
        <v>50</v>
      </c>
      <c r="B22" s="42">
        <v>2013</v>
      </c>
      <c r="C22" s="42">
        <v>2014</v>
      </c>
      <c r="D22" s="16" t="s">
        <v>49</v>
      </c>
      <c r="E22" s="26"/>
      <c r="F22" s="34">
        <v>1000</v>
      </c>
      <c r="G22" s="39">
        <v>41715.68</v>
      </c>
      <c r="H22" s="26">
        <f>E22+F22+G22</f>
        <v>42715.68</v>
      </c>
      <c r="I22" s="24" t="s">
        <v>30</v>
      </c>
      <c r="J22" s="18"/>
      <c r="K22" s="1"/>
      <c r="L22" s="1"/>
    </row>
    <row r="23" spans="1:12" s="38" customFormat="1" ht="75">
      <c r="A23" s="42" t="s">
        <v>52</v>
      </c>
      <c r="B23" s="42">
        <v>2013</v>
      </c>
      <c r="C23" s="42">
        <v>2014</v>
      </c>
      <c r="D23" s="16" t="s">
        <v>51</v>
      </c>
      <c r="E23" s="26"/>
      <c r="F23" s="20">
        <v>22389</v>
      </c>
      <c r="G23" s="39">
        <v>51290.19</v>
      </c>
      <c r="H23" s="26">
        <f>F23+G23</f>
        <v>73679.19</v>
      </c>
      <c r="I23" s="24" t="s">
        <v>30</v>
      </c>
      <c r="J23" s="18"/>
      <c r="K23" s="1" t="s">
        <v>34</v>
      </c>
      <c r="L23" s="1">
        <v>624</v>
      </c>
    </row>
    <row r="24" spans="1:12" s="38" customFormat="1" ht="127.5">
      <c r="A24" s="42" t="s">
        <v>37</v>
      </c>
      <c r="B24" s="42">
        <v>2013</v>
      </c>
      <c r="C24" s="42">
        <v>2013</v>
      </c>
      <c r="D24" s="16" t="s">
        <v>38</v>
      </c>
      <c r="E24" s="25">
        <v>0</v>
      </c>
      <c r="F24" s="33">
        <f>30000+90000</f>
        <v>120000</v>
      </c>
      <c r="G24" s="25">
        <v>0</v>
      </c>
      <c r="H24" s="26">
        <f>SUM(E24:G24)</f>
        <v>120000</v>
      </c>
      <c r="I24" s="24" t="s">
        <v>6</v>
      </c>
      <c r="J24" s="18"/>
      <c r="K24" s="18"/>
      <c r="L24" s="18"/>
    </row>
    <row r="25" spans="1:12" s="38" customFormat="1" ht="63.75">
      <c r="A25" s="42" t="s">
        <v>0</v>
      </c>
      <c r="B25" s="42">
        <v>2013</v>
      </c>
      <c r="C25" s="42">
        <v>2014</v>
      </c>
      <c r="D25" s="15" t="s">
        <v>53</v>
      </c>
      <c r="E25" s="20">
        <v>7000</v>
      </c>
      <c r="F25" s="20">
        <v>69000</v>
      </c>
      <c r="G25" s="25">
        <v>50923</v>
      </c>
      <c r="H25" s="26">
        <f t="shared" ref="H25:H30" si="0">E25+F25+G25</f>
        <v>126923</v>
      </c>
      <c r="I25" s="24" t="s">
        <v>6</v>
      </c>
      <c r="J25" s="18"/>
      <c r="K25" s="18"/>
      <c r="L25" s="18"/>
    </row>
    <row r="26" spans="1:12" s="38" customFormat="1" ht="38.25">
      <c r="A26" s="42" t="s">
        <v>0</v>
      </c>
      <c r="B26" s="42">
        <v>2013</v>
      </c>
      <c r="C26" s="42">
        <v>2014</v>
      </c>
      <c r="D26" s="15" t="s">
        <v>54</v>
      </c>
      <c r="E26" s="25">
        <v>0</v>
      </c>
      <c r="F26" s="25">
        <v>0</v>
      </c>
      <c r="G26" s="25">
        <v>28275</v>
      </c>
      <c r="H26" s="26">
        <f t="shared" si="0"/>
        <v>28275</v>
      </c>
      <c r="I26" s="24" t="s">
        <v>6</v>
      </c>
      <c r="J26" s="18"/>
      <c r="K26" s="18"/>
      <c r="L26" s="18"/>
    </row>
    <row r="27" spans="1:12" s="38" customFormat="1" ht="63.75">
      <c r="A27" s="42" t="s">
        <v>0</v>
      </c>
      <c r="B27" s="42">
        <v>2013</v>
      </c>
      <c r="C27" s="42">
        <v>2014</v>
      </c>
      <c r="D27" s="21" t="s">
        <v>55</v>
      </c>
      <c r="E27" s="25">
        <v>0</v>
      </c>
      <c r="F27" s="33">
        <f>14604+23312.9</f>
        <v>37916.9</v>
      </c>
      <c r="G27" s="25">
        <v>68375</v>
      </c>
      <c r="H27" s="26">
        <f t="shared" si="0"/>
        <v>106291.9</v>
      </c>
      <c r="I27" s="24" t="s">
        <v>6</v>
      </c>
      <c r="J27" s="18"/>
      <c r="K27" s="18"/>
      <c r="L27" s="18"/>
    </row>
    <row r="28" spans="1:12" s="38" customFormat="1" ht="38.25">
      <c r="A28" s="42" t="s">
        <v>0</v>
      </c>
      <c r="B28" s="42">
        <v>2013</v>
      </c>
      <c r="C28" s="42">
        <v>2014</v>
      </c>
      <c r="D28" s="21" t="s">
        <v>56</v>
      </c>
      <c r="E28" s="26"/>
      <c r="F28" s="33">
        <v>400</v>
      </c>
      <c r="G28" s="25">
        <v>143940</v>
      </c>
      <c r="H28" s="26">
        <f t="shared" si="0"/>
        <v>144340</v>
      </c>
      <c r="I28" s="24" t="s">
        <v>6</v>
      </c>
      <c r="J28" s="18"/>
      <c r="K28" s="18"/>
      <c r="L28" s="18"/>
    </row>
    <row r="29" spans="1:12" s="38" customFormat="1" ht="38.25">
      <c r="A29" s="42" t="s">
        <v>0</v>
      </c>
      <c r="B29" s="42">
        <v>2013</v>
      </c>
      <c r="C29" s="42">
        <v>2015</v>
      </c>
      <c r="D29" s="21" t="s">
        <v>57</v>
      </c>
      <c r="E29" s="25">
        <v>0</v>
      </c>
      <c r="F29" s="20">
        <v>40788</v>
      </c>
      <c r="G29" s="25">
        <v>31451</v>
      </c>
      <c r="H29" s="26">
        <f t="shared" si="0"/>
        <v>72239</v>
      </c>
      <c r="I29" s="24" t="s">
        <v>6</v>
      </c>
      <c r="J29" s="18"/>
      <c r="K29" s="18"/>
      <c r="L29" s="18"/>
    </row>
    <row r="30" spans="1:12" s="38" customFormat="1" ht="51">
      <c r="A30" s="42" t="s">
        <v>59</v>
      </c>
      <c r="B30" s="42">
        <v>2012</v>
      </c>
      <c r="C30" s="42">
        <v>2014</v>
      </c>
      <c r="D30" s="21" t="s">
        <v>58</v>
      </c>
      <c r="E30" s="25">
        <v>5000</v>
      </c>
      <c r="F30" s="20">
        <v>162957</v>
      </c>
      <c r="G30" s="25">
        <v>2000</v>
      </c>
      <c r="H30" s="26">
        <f t="shared" si="0"/>
        <v>169957</v>
      </c>
      <c r="I30" s="24" t="s">
        <v>6</v>
      </c>
      <c r="J30" s="18"/>
      <c r="K30" s="18"/>
      <c r="L30" s="18"/>
    </row>
    <row r="31" spans="1:12" s="38" customFormat="1" ht="102">
      <c r="A31" s="42" t="s">
        <v>0</v>
      </c>
      <c r="B31" s="42">
        <v>2012</v>
      </c>
      <c r="C31" s="42">
        <v>2014</v>
      </c>
      <c r="D31" s="21" t="s">
        <v>60</v>
      </c>
      <c r="E31" s="26"/>
      <c r="F31" s="25">
        <v>50000</v>
      </c>
      <c r="G31" s="36">
        <v>2230</v>
      </c>
      <c r="H31" s="26">
        <f>F31+G31</f>
        <v>52230</v>
      </c>
      <c r="I31" s="24" t="s">
        <v>6</v>
      </c>
      <c r="J31" s="18"/>
      <c r="K31" s="18"/>
      <c r="L31" s="18"/>
    </row>
    <row r="32" spans="1:12" s="38" customFormat="1" ht="38.25">
      <c r="A32" s="42" t="s">
        <v>0</v>
      </c>
      <c r="B32" s="42">
        <v>2012</v>
      </c>
      <c r="C32" s="42">
        <v>2013</v>
      </c>
      <c r="D32" s="21" t="s">
        <v>2</v>
      </c>
      <c r="E32" s="26"/>
      <c r="F32" s="20">
        <v>44063.85</v>
      </c>
      <c r="G32" s="26"/>
      <c r="H32" s="26">
        <f>F32+G32+E32</f>
        <v>44063.85</v>
      </c>
      <c r="I32" s="24" t="s">
        <v>6</v>
      </c>
      <c r="J32" s="18"/>
      <c r="K32" s="18"/>
      <c r="L32" s="18"/>
    </row>
    <row r="33" spans="1:12" s="38" customFormat="1" ht="89.25">
      <c r="A33" s="42" t="s">
        <v>62</v>
      </c>
      <c r="B33" s="42">
        <v>2014</v>
      </c>
      <c r="C33" s="42">
        <v>2014</v>
      </c>
      <c r="D33" s="21" t="s">
        <v>61</v>
      </c>
      <c r="E33" s="26"/>
      <c r="F33" s="26"/>
      <c r="G33" s="36">
        <v>169275.8</v>
      </c>
      <c r="H33" s="26">
        <f>F33+G33+E33</f>
        <v>169275.8</v>
      </c>
      <c r="I33" s="24" t="s">
        <v>6</v>
      </c>
      <c r="J33" s="18"/>
      <c r="K33" s="18"/>
      <c r="L33" s="18"/>
    </row>
    <row r="34" spans="1:12" s="38" customFormat="1" ht="38.25">
      <c r="A34" s="42" t="s">
        <v>1</v>
      </c>
      <c r="B34" s="42">
        <v>2014</v>
      </c>
      <c r="C34" s="42">
        <v>2014</v>
      </c>
      <c r="D34" s="21" t="s">
        <v>63</v>
      </c>
      <c r="E34" s="26"/>
      <c r="F34" s="26"/>
      <c r="G34" s="36">
        <v>74674</v>
      </c>
      <c r="H34" s="26">
        <f>F34+G34+E34</f>
        <v>74674</v>
      </c>
      <c r="I34" s="24" t="s">
        <v>6</v>
      </c>
      <c r="J34" s="18"/>
      <c r="K34" s="18" t="s">
        <v>34</v>
      </c>
      <c r="L34" s="18">
        <v>7804</v>
      </c>
    </row>
    <row r="35" spans="1:12" s="38" customFormat="1" ht="51">
      <c r="A35" s="42" t="s">
        <v>64</v>
      </c>
      <c r="B35" s="42">
        <v>2014</v>
      </c>
      <c r="C35" s="42">
        <v>2014</v>
      </c>
      <c r="D35" s="21" t="s">
        <v>65</v>
      </c>
      <c r="E35" s="26"/>
      <c r="F35" s="26"/>
      <c r="G35" s="36">
        <v>69208</v>
      </c>
      <c r="H35" s="26">
        <f>F35+G35+E35</f>
        <v>69208</v>
      </c>
      <c r="I35" s="24" t="s">
        <v>6</v>
      </c>
      <c r="J35" s="25"/>
      <c r="K35" s="18"/>
      <c r="L35" s="18"/>
    </row>
    <row r="36" spans="1:12" s="38" customFormat="1" ht="51">
      <c r="A36" s="42" t="s">
        <v>64</v>
      </c>
      <c r="B36" s="42">
        <v>2014</v>
      </c>
      <c r="C36" s="42">
        <v>2014</v>
      </c>
      <c r="D36" s="21" t="s">
        <v>66</v>
      </c>
      <c r="E36" s="25">
        <v>0</v>
      </c>
      <c r="F36" s="26"/>
      <c r="G36" s="36">
        <v>73300</v>
      </c>
      <c r="H36" s="26">
        <f>F36+G36+E36</f>
        <v>73300</v>
      </c>
      <c r="I36" s="24" t="s">
        <v>6</v>
      </c>
      <c r="J36" s="18"/>
      <c r="K36" s="18"/>
      <c r="L36" s="18"/>
    </row>
    <row r="37" spans="1:12" ht="45.75" customHeight="1">
      <c r="A37" s="22"/>
      <c r="B37" s="55" t="s">
        <v>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>
      <c r="A38" s="22"/>
      <c r="B38" s="22"/>
      <c r="C38" s="22"/>
      <c r="D38" s="22"/>
      <c r="E38" s="22"/>
      <c r="F38" s="22"/>
      <c r="G38" s="22"/>
      <c r="H38" s="22"/>
      <c r="I38" s="8"/>
      <c r="J38" s="8"/>
      <c r="K38" s="8"/>
      <c r="L38" s="8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28" t="s">
        <v>67</v>
      </c>
      <c r="B40" s="28"/>
      <c r="C40" s="28"/>
      <c r="D40" s="28"/>
      <c r="E40" s="23"/>
      <c r="F40" s="23"/>
      <c r="G40" s="23"/>
      <c r="H40" s="28" t="s">
        <v>8</v>
      </c>
      <c r="I40" s="23"/>
      <c r="J40" s="23"/>
      <c r="K40" s="23"/>
      <c r="L40" s="23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sheetProtection selectLockedCells="1" selectUnlockedCells="1"/>
  <mergeCells count="13">
    <mergeCell ref="J6:L8"/>
    <mergeCell ref="B37:L37"/>
    <mergeCell ref="A2:I2"/>
    <mergeCell ref="A3:I3"/>
    <mergeCell ref="A4:I4"/>
    <mergeCell ref="D7:D9"/>
    <mergeCell ref="E7:H7"/>
    <mergeCell ref="E8:G8"/>
    <mergeCell ref="H8:H9"/>
    <mergeCell ref="I6:I9"/>
    <mergeCell ref="A6:A9"/>
    <mergeCell ref="B6:C8"/>
    <mergeCell ref="D6:H6"/>
  </mergeCells>
  <phoneticPr fontId="26" type="noConversion"/>
  <pageMargins left="0.39370078740157483" right="0.39370078740157483" top="0.59055118110236227" bottom="0.59055118110236227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60" zoomScaleNormal="60" workbookViewId="0">
      <selection sqref="A1:M1"/>
    </sheetView>
  </sheetViews>
  <sheetFormatPr defaultColWidth="9.140625" defaultRowHeight="12.75"/>
  <cols>
    <col min="1" max="1" width="51.140625" style="38" customWidth="1"/>
    <col min="2" max="2" width="7" style="38" customWidth="1"/>
    <col min="3" max="3" width="7.5703125" style="38" customWidth="1"/>
    <col min="4" max="4" width="110" style="38" customWidth="1"/>
    <col min="5" max="5" width="11.5703125" style="38" customWidth="1"/>
    <col min="6" max="6" width="11.140625" style="38" customWidth="1"/>
    <col min="7" max="7" width="12.7109375" style="38" customWidth="1"/>
    <col min="8" max="8" width="10.7109375" style="38" customWidth="1"/>
    <col min="9" max="9" width="15.85546875" style="38" customWidth="1"/>
    <col min="10" max="10" width="50.7109375" style="38" customWidth="1"/>
    <col min="11" max="11" width="10.140625" style="38" customWidth="1"/>
    <col min="12" max="12" width="9.7109375" style="38" customWidth="1"/>
    <col min="13" max="13" width="16" style="38" customWidth="1"/>
    <col min="14" max="16384" width="9.140625" style="38"/>
  </cols>
  <sheetData>
    <row r="1" spans="1:14" ht="77.25" customHeight="1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24.75" customHeight="1">
      <c r="A2" s="50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34.5" hidden="1" customHeight="1">
      <c r="A3" s="43"/>
      <c r="B3" s="69" t="s">
        <v>70</v>
      </c>
      <c r="C3" s="69"/>
      <c r="D3" s="69"/>
      <c r="E3" s="69"/>
      <c r="F3" s="69"/>
      <c r="G3" s="69"/>
      <c r="H3" s="69"/>
      <c r="I3" s="48"/>
      <c r="J3" s="64" t="s">
        <v>71</v>
      </c>
      <c r="K3" s="64"/>
      <c r="L3" s="64"/>
      <c r="M3" s="64"/>
    </row>
    <row r="4" spans="1:14" ht="20.25" hidden="1" customHeight="1">
      <c r="A4" s="43"/>
      <c r="B4" s="69" t="s">
        <v>69</v>
      </c>
      <c r="C4" s="69"/>
      <c r="D4" s="69"/>
      <c r="E4" s="69"/>
      <c r="F4" s="69"/>
      <c r="G4" s="69"/>
      <c r="H4" s="69"/>
      <c r="I4" s="48"/>
      <c r="J4" s="64" t="s">
        <v>72</v>
      </c>
      <c r="K4" s="64"/>
      <c r="L4" s="64"/>
      <c r="M4" s="64"/>
    </row>
    <row r="5" spans="1:14" ht="30" hidden="1" customHeight="1">
      <c r="A5" s="43"/>
      <c r="B5" s="69" t="s">
        <v>7</v>
      </c>
      <c r="C5" s="69"/>
      <c r="D5" s="69"/>
      <c r="E5" s="69"/>
      <c r="F5" s="69"/>
      <c r="G5" s="69"/>
      <c r="H5" s="69"/>
      <c r="I5" s="48"/>
      <c r="J5" s="64" t="s">
        <v>73</v>
      </c>
      <c r="K5" s="64"/>
      <c r="L5" s="64"/>
      <c r="M5" s="64"/>
    </row>
    <row r="6" spans="1:14" ht="20.25" hidden="1" customHeight="1">
      <c r="A6" s="43"/>
      <c r="B6" s="69" t="s">
        <v>68</v>
      </c>
      <c r="C6" s="69"/>
      <c r="D6" s="69"/>
      <c r="E6" s="69"/>
      <c r="F6" s="69"/>
      <c r="G6" s="69"/>
      <c r="H6" s="69"/>
      <c r="I6" s="48"/>
      <c r="J6" s="65"/>
      <c r="K6" s="65"/>
      <c r="L6" s="65"/>
      <c r="M6" s="65"/>
    </row>
    <row r="7" spans="1:14" ht="17.25" customHeight="1">
      <c r="A7" s="66" t="s">
        <v>7</v>
      </c>
      <c r="B7" s="70" t="s">
        <v>10</v>
      </c>
      <c r="C7" s="70"/>
      <c r="D7" s="74" t="s">
        <v>11</v>
      </c>
      <c r="E7" s="75"/>
      <c r="F7" s="75"/>
      <c r="G7" s="75"/>
      <c r="H7" s="75"/>
      <c r="I7" s="76"/>
      <c r="J7" s="66" t="s">
        <v>12</v>
      </c>
      <c r="K7" s="70" t="s">
        <v>74</v>
      </c>
      <c r="L7" s="70"/>
      <c r="M7" s="70"/>
    </row>
    <row r="8" spans="1:14" ht="19.5" customHeight="1">
      <c r="A8" s="67"/>
      <c r="B8" s="70"/>
      <c r="C8" s="70"/>
      <c r="D8" s="66" t="s">
        <v>14</v>
      </c>
      <c r="E8" s="70" t="s">
        <v>15</v>
      </c>
      <c r="F8" s="70"/>
      <c r="G8" s="70"/>
      <c r="H8" s="70"/>
      <c r="I8" s="70"/>
      <c r="J8" s="67"/>
      <c r="K8" s="70"/>
      <c r="L8" s="70"/>
      <c r="M8" s="70"/>
    </row>
    <row r="9" spans="1:14" ht="18.75" customHeight="1">
      <c r="A9" s="67"/>
      <c r="B9" s="70"/>
      <c r="C9" s="70"/>
      <c r="D9" s="67"/>
      <c r="E9" s="70" t="s">
        <v>16</v>
      </c>
      <c r="F9" s="70"/>
      <c r="G9" s="70"/>
      <c r="H9" s="70"/>
      <c r="I9" s="70" t="s">
        <v>75</v>
      </c>
      <c r="J9" s="67"/>
      <c r="K9" s="70"/>
      <c r="L9" s="70"/>
      <c r="M9" s="70"/>
    </row>
    <row r="10" spans="1:14" ht="26.25" customHeight="1">
      <c r="A10" s="67"/>
      <c r="B10" s="66" t="s">
        <v>17</v>
      </c>
      <c r="C10" s="66" t="s">
        <v>18</v>
      </c>
      <c r="D10" s="67"/>
      <c r="E10" s="70" t="s">
        <v>28</v>
      </c>
      <c r="F10" s="70" t="s">
        <v>29</v>
      </c>
      <c r="G10" s="72" t="s">
        <v>78</v>
      </c>
      <c r="H10" s="72" t="s">
        <v>79</v>
      </c>
      <c r="I10" s="70"/>
      <c r="J10" s="67"/>
      <c r="K10" s="66" t="s">
        <v>21</v>
      </c>
      <c r="L10" s="66" t="s">
        <v>3</v>
      </c>
      <c r="M10" s="66" t="s">
        <v>19</v>
      </c>
    </row>
    <row r="11" spans="1:14" ht="24" customHeight="1">
      <c r="A11" s="68"/>
      <c r="B11" s="68"/>
      <c r="C11" s="68"/>
      <c r="D11" s="68"/>
      <c r="E11" s="70"/>
      <c r="F11" s="70"/>
      <c r="G11" s="72"/>
      <c r="H11" s="72"/>
      <c r="I11" s="70"/>
      <c r="J11" s="67"/>
      <c r="K11" s="67"/>
      <c r="L11" s="67"/>
      <c r="M11" s="68"/>
    </row>
    <row r="12" spans="1:14" s="73" customFormat="1">
      <c r="A12" s="77">
        <v>1</v>
      </c>
      <c r="B12" s="52">
        <v>2</v>
      </c>
      <c r="C12" s="77">
        <v>3</v>
      </c>
      <c r="D12" s="52">
        <v>4</v>
      </c>
      <c r="E12" s="77">
        <v>5</v>
      </c>
      <c r="F12" s="77">
        <v>6</v>
      </c>
      <c r="G12" s="77">
        <v>7</v>
      </c>
      <c r="H12" s="52">
        <v>8</v>
      </c>
      <c r="I12" s="52">
        <v>9</v>
      </c>
      <c r="J12" s="77">
        <v>10</v>
      </c>
      <c r="K12" s="52">
        <v>11</v>
      </c>
      <c r="L12" s="77">
        <v>12</v>
      </c>
      <c r="M12" s="52">
        <v>13</v>
      </c>
    </row>
    <row r="13" spans="1:14">
      <c r="A13" s="62" t="s">
        <v>77</v>
      </c>
      <c r="B13" s="66">
        <v>2013</v>
      </c>
      <c r="C13" s="66">
        <v>2020</v>
      </c>
      <c r="D13" s="62" t="s">
        <v>84</v>
      </c>
      <c r="E13" s="79">
        <v>26001</v>
      </c>
      <c r="F13" s="79">
        <v>0</v>
      </c>
      <c r="G13" s="81">
        <v>0</v>
      </c>
      <c r="H13" s="81">
        <v>0</v>
      </c>
      <c r="I13" s="81">
        <f>E13</f>
        <v>26001</v>
      </c>
      <c r="J13" s="66" t="s">
        <v>81</v>
      </c>
      <c r="K13" s="83" t="s">
        <v>80</v>
      </c>
      <c r="L13" s="84"/>
      <c r="M13" s="85"/>
    </row>
    <row r="14" spans="1:14" ht="130.5" customHeight="1">
      <c r="A14" s="78"/>
      <c r="B14" s="68"/>
      <c r="C14" s="68"/>
      <c r="D14" s="78"/>
      <c r="E14" s="80"/>
      <c r="F14" s="80"/>
      <c r="G14" s="82"/>
      <c r="H14" s="82"/>
      <c r="I14" s="82"/>
      <c r="J14" s="68"/>
      <c r="K14" s="86"/>
      <c r="L14" s="87"/>
      <c r="M14" s="88"/>
      <c r="N14" s="40"/>
    </row>
    <row r="15" spans="1:14" ht="20.25" customHeight="1">
      <c r="A15" s="31"/>
      <c r="B15" s="31"/>
      <c r="C15" s="31"/>
      <c r="D15" s="46"/>
      <c r="E15" s="46"/>
      <c r="F15" s="46"/>
      <c r="G15" s="45"/>
      <c r="H15" s="45"/>
      <c r="I15" s="45"/>
      <c r="J15" s="44"/>
      <c r="K15" s="32"/>
      <c r="L15" s="32"/>
      <c r="M15" s="32"/>
    </row>
    <row r="16" spans="1:14" ht="33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7"/>
    </row>
    <row r="17" spans="1:14" ht="33" customHeight="1">
      <c r="A17" s="49"/>
      <c r="B17" s="49"/>
      <c r="C17" s="49"/>
      <c r="D17" s="49"/>
      <c r="E17" s="53"/>
      <c r="F17" s="53"/>
      <c r="G17" s="49"/>
      <c r="H17" s="49"/>
      <c r="I17" s="49"/>
      <c r="J17" s="49"/>
      <c r="K17" s="49"/>
      <c r="L17" s="49"/>
      <c r="M17" s="49"/>
      <c r="N17" s="47"/>
    </row>
    <row r="18" spans="1:14" ht="33" customHeight="1">
      <c r="A18" s="49"/>
      <c r="B18" s="49"/>
      <c r="C18" s="49"/>
      <c r="D18" s="49"/>
      <c r="E18" s="53"/>
      <c r="F18" s="53"/>
      <c r="G18" s="49"/>
      <c r="H18" s="49"/>
      <c r="I18" s="49"/>
      <c r="J18" s="49"/>
      <c r="K18" s="49"/>
      <c r="L18" s="49"/>
      <c r="M18" s="49"/>
      <c r="N18" s="47"/>
    </row>
    <row r="19" spans="1:1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4" ht="15.75">
      <c r="A20" s="51" t="s">
        <v>82</v>
      </c>
      <c r="B20" s="27"/>
      <c r="G20" s="28"/>
      <c r="H20" s="28"/>
      <c r="I20" s="28"/>
      <c r="J20" s="28"/>
      <c r="K20" s="28" t="s">
        <v>83</v>
      </c>
      <c r="M20" s="27"/>
    </row>
    <row r="21" spans="1:14">
      <c r="A21" s="41"/>
      <c r="B21" s="41"/>
      <c r="C21" s="27"/>
      <c r="D21" s="27"/>
      <c r="E21" s="27"/>
      <c r="F21" s="27"/>
      <c r="G21" s="27"/>
      <c r="H21" s="27"/>
      <c r="I21" s="27"/>
      <c r="J21" s="27"/>
      <c r="K21" s="41"/>
      <c r="L21" s="41"/>
      <c r="M21" s="41"/>
    </row>
    <row r="22" spans="1:14">
      <c r="A22" s="41"/>
      <c r="B22" s="41"/>
      <c r="C22" s="27"/>
      <c r="D22" s="27"/>
      <c r="E22" s="27"/>
      <c r="F22" s="27"/>
      <c r="G22" s="27"/>
      <c r="H22" s="27"/>
      <c r="I22" s="27"/>
      <c r="J22" s="27"/>
      <c r="K22" s="41"/>
      <c r="L22" s="41"/>
      <c r="M22" s="41"/>
    </row>
    <row r="23" spans="1:14">
      <c r="A23" s="41"/>
      <c r="B23" s="41"/>
      <c r="C23" s="27"/>
      <c r="D23" s="27"/>
      <c r="E23" s="27"/>
      <c r="F23" s="27"/>
      <c r="G23" s="27"/>
      <c r="H23" s="27"/>
      <c r="I23" s="27"/>
      <c r="J23" s="27"/>
      <c r="K23" s="41"/>
      <c r="L23" s="41"/>
      <c r="M23" s="41"/>
    </row>
    <row r="24" spans="1:14">
      <c r="A24" s="41"/>
      <c r="B24" s="41"/>
      <c r="C24" s="27"/>
      <c r="D24" s="27"/>
      <c r="E24" s="27"/>
      <c r="F24" s="27"/>
      <c r="G24" s="27"/>
      <c r="H24" s="27"/>
      <c r="I24" s="27"/>
      <c r="J24" s="27"/>
      <c r="K24" s="41"/>
      <c r="L24" s="41"/>
      <c r="M24" s="41"/>
    </row>
    <row r="25" spans="1:14">
      <c r="A25" s="41"/>
      <c r="B25" s="41"/>
      <c r="C25" s="27"/>
      <c r="D25" s="27"/>
      <c r="E25" s="27"/>
      <c r="F25" s="27"/>
      <c r="G25" s="27"/>
      <c r="H25" s="27"/>
      <c r="I25" s="27"/>
      <c r="J25" s="27"/>
      <c r="K25" s="41"/>
      <c r="L25" s="41"/>
      <c r="M25" s="41"/>
    </row>
    <row r="26" spans="1:14">
      <c r="A26" s="41"/>
      <c r="B26" s="41"/>
      <c r="C26" s="27"/>
      <c r="D26" s="27"/>
      <c r="E26" s="27"/>
      <c r="F26" s="27"/>
      <c r="G26" s="27"/>
      <c r="H26" s="27"/>
      <c r="I26" s="27"/>
      <c r="J26" s="27"/>
      <c r="K26" s="41"/>
      <c r="L26" s="41"/>
      <c r="M26" s="41"/>
    </row>
    <row r="27" spans="1:14">
      <c r="A27" s="41"/>
      <c r="B27" s="41"/>
      <c r="C27" s="27"/>
      <c r="D27" s="27"/>
      <c r="E27" s="27"/>
      <c r="F27" s="27"/>
      <c r="G27" s="27"/>
      <c r="H27" s="27"/>
      <c r="I27" s="27"/>
      <c r="J27" s="27"/>
      <c r="K27" s="41"/>
      <c r="L27" s="41"/>
      <c r="M27" s="41"/>
    </row>
    <row r="28" spans="1:14">
      <c r="A28" s="41"/>
      <c r="B28" s="41"/>
      <c r="C28" s="27"/>
      <c r="D28" s="27"/>
      <c r="E28" s="27"/>
      <c r="F28" s="27"/>
      <c r="G28" s="27"/>
      <c r="H28" s="27"/>
      <c r="I28" s="27"/>
      <c r="J28" s="27"/>
      <c r="K28" s="41"/>
      <c r="L28" s="41"/>
      <c r="M28" s="41"/>
    </row>
    <row r="29" spans="1:14">
      <c r="A29" s="41"/>
      <c r="B29" s="41"/>
      <c r="C29" s="27"/>
      <c r="D29" s="27"/>
      <c r="E29" s="27"/>
      <c r="F29" s="27"/>
      <c r="G29" s="27"/>
      <c r="H29" s="27"/>
      <c r="I29" s="27"/>
      <c r="J29" s="27"/>
      <c r="K29" s="41"/>
      <c r="L29" s="41"/>
      <c r="M29" s="41"/>
    </row>
    <row r="30" spans="1:14">
      <c r="A30" s="41"/>
      <c r="B30" s="41"/>
      <c r="C30" s="27"/>
      <c r="D30" s="27"/>
      <c r="E30" s="27"/>
      <c r="F30" s="27"/>
      <c r="G30" s="27"/>
      <c r="H30" s="27"/>
      <c r="I30" s="27"/>
      <c r="J30" s="27"/>
      <c r="K30" s="41"/>
      <c r="L30" s="41"/>
      <c r="M30" s="41"/>
    </row>
    <row r="31" spans="1:1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>
      <c r="A47" s="41"/>
      <c r="B47" s="41"/>
      <c r="C47" s="41"/>
      <c r="D47" s="27"/>
      <c r="E47" s="27"/>
      <c r="F47" s="27"/>
      <c r="G47" s="27"/>
      <c r="H47" s="27"/>
      <c r="I47" s="27"/>
      <c r="J47" s="41"/>
      <c r="K47" s="41"/>
      <c r="L47" s="41"/>
      <c r="M47" s="41"/>
    </row>
    <row r="48" spans="1:13">
      <c r="A48" s="41"/>
      <c r="B48" s="41"/>
      <c r="C48" s="41"/>
      <c r="D48" s="27"/>
      <c r="E48" s="27"/>
      <c r="F48" s="27"/>
      <c r="G48" s="27"/>
      <c r="H48" s="27"/>
      <c r="I48" s="27"/>
      <c r="J48" s="41"/>
      <c r="K48" s="41"/>
      <c r="L48" s="41"/>
      <c r="M48" s="41"/>
    </row>
    <row r="49" spans="1:13">
      <c r="A49" s="41"/>
      <c r="B49" s="41"/>
      <c r="C49" s="41"/>
      <c r="D49" s="27"/>
      <c r="E49" s="27"/>
      <c r="F49" s="27"/>
      <c r="G49" s="27"/>
      <c r="H49" s="27"/>
      <c r="I49" s="27"/>
      <c r="J49" s="41"/>
      <c r="K49" s="41"/>
      <c r="L49" s="41"/>
      <c r="M49" s="41"/>
    </row>
    <row r="50" spans="1:13">
      <c r="A50" s="41"/>
      <c r="B50" s="41"/>
      <c r="C50" s="41"/>
      <c r="D50" s="27"/>
      <c r="E50" s="27"/>
      <c r="F50" s="27"/>
      <c r="G50" s="27"/>
      <c r="H50" s="27"/>
      <c r="I50" s="27"/>
      <c r="J50" s="41"/>
      <c r="K50" s="41"/>
      <c r="L50" s="41"/>
      <c r="M50" s="41"/>
    </row>
    <row r="51" spans="1:13">
      <c r="A51" s="41"/>
      <c r="B51" s="41"/>
      <c r="C51" s="41"/>
      <c r="D51" s="27"/>
      <c r="E51" s="27"/>
      <c r="F51" s="27"/>
      <c r="G51" s="27"/>
      <c r="H51" s="27"/>
      <c r="I51" s="27"/>
      <c r="J51" s="41"/>
      <c r="K51" s="41"/>
      <c r="L51" s="41"/>
      <c r="M51" s="41"/>
    </row>
    <row r="52" spans="1:13">
      <c r="A52" s="41"/>
      <c r="B52" s="41"/>
      <c r="C52" s="41"/>
      <c r="D52" s="27"/>
      <c r="E52" s="27"/>
      <c r="F52" s="27"/>
      <c r="G52" s="27"/>
      <c r="H52" s="27"/>
      <c r="I52" s="27"/>
      <c r="J52" s="41"/>
      <c r="K52" s="41"/>
      <c r="L52" s="41"/>
      <c r="M52" s="41"/>
    </row>
    <row r="53" spans="1:13">
      <c r="A53" s="41"/>
      <c r="B53" s="41"/>
      <c r="C53" s="41"/>
      <c r="D53" s="27"/>
      <c r="E53" s="27"/>
      <c r="F53" s="27"/>
      <c r="G53" s="27"/>
      <c r="H53" s="27"/>
      <c r="I53" s="27"/>
      <c r="J53" s="41"/>
      <c r="K53" s="41"/>
      <c r="L53" s="41"/>
      <c r="M53" s="41"/>
    </row>
    <row r="54" spans="1:1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.75">
      <c r="A56" s="41"/>
      <c r="B56" s="41"/>
      <c r="C56" s="41"/>
      <c r="D56" s="29"/>
      <c r="E56" s="29"/>
      <c r="F56" s="29"/>
      <c r="G56" s="30"/>
      <c r="H56" s="30"/>
      <c r="I56" s="30"/>
      <c r="J56" s="41"/>
      <c r="K56" s="41"/>
      <c r="L56" s="41"/>
      <c r="M56" s="41"/>
    </row>
  </sheetData>
  <mergeCells count="40">
    <mergeCell ref="E13:E14"/>
    <mergeCell ref="F13:F14"/>
    <mergeCell ref="G13:G14"/>
    <mergeCell ref="H13:H14"/>
    <mergeCell ref="I13:I14"/>
    <mergeCell ref="J13:J14"/>
    <mergeCell ref="K13:M14"/>
    <mergeCell ref="B5:H5"/>
    <mergeCell ref="B4:H4"/>
    <mergeCell ref="B6:H6"/>
    <mergeCell ref="A7:A11"/>
    <mergeCell ref="I9:I11"/>
    <mergeCell ref="D7:I7"/>
    <mergeCell ref="A13:A14"/>
    <mergeCell ref="A1:M1"/>
    <mergeCell ref="B3:H3"/>
    <mergeCell ref="K7:M9"/>
    <mergeCell ref="M10:M11"/>
    <mergeCell ref="J7:J11"/>
    <mergeCell ref="J6:M6"/>
    <mergeCell ref="J5:M5"/>
    <mergeCell ref="D13:D14"/>
    <mergeCell ref="C13:C14"/>
    <mergeCell ref="B13:B14"/>
    <mergeCell ref="B7:C9"/>
    <mergeCell ref="K10:K11"/>
    <mergeCell ref="L10:L11"/>
    <mergeCell ref="B10:B11"/>
    <mergeCell ref="C10:C11"/>
    <mergeCell ref="D8:D11"/>
    <mergeCell ref="G10:G11"/>
    <mergeCell ref="H10:H11"/>
    <mergeCell ref="B2:M2"/>
    <mergeCell ref="J4:M4"/>
    <mergeCell ref="J3:M3"/>
    <mergeCell ref="E10:E11"/>
    <mergeCell ref="F10:F11"/>
    <mergeCell ref="E8:I8"/>
    <mergeCell ref="E9:H9"/>
    <mergeCell ref="A16:M16"/>
  </mergeCells>
  <phoneticPr fontId="26" type="noConversion"/>
  <pageMargins left="0.39370078740157483" right="0.39370078740157483" top="0.19685039370078741" bottom="0.19685039370078741" header="0.11811023622047245" footer="0.11811023622047245"/>
  <pageSetup paperSize="9" scale="69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СТ-ИП (план)</vt:lpstr>
      <vt:lpstr>СТ-ИП(ПЛАН)</vt:lpstr>
      <vt:lpstr>Лист3</vt:lpstr>
      <vt:lpstr>'СТ-ИП(ПЛАН)'!Заголовки_для_печати</vt:lpstr>
      <vt:lpstr>'СТ-ИП (план)'!Область_печати</vt:lpstr>
      <vt:lpstr>'СТ-ИП(ПЛАН)'!Область_печати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Валя</cp:lastModifiedBy>
  <cp:lastPrinted>2016-04-18T14:55:58Z</cp:lastPrinted>
  <dcterms:created xsi:type="dcterms:W3CDTF">2013-04-25T10:49:58Z</dcterms:created>
  <dcterms:modified xsi:type="dcterms:W3CDTF">2016-09-12T10:17:47Z</dcterms:modified>
</cp:coreProperties>
</file>